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0610" windowHeight="113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</definedNames>
  <calcPr calcId="152511"/>
</workbook>
</file>

<file path=xl/calcChain.xml><?xml version="1.0" encoding="utf-8"?>
<calcChain xmlns="http://schemas.openxmlformats.org/spreadsheetml/2006/main">
  <c r="S26" i="1"/>
  <c r="R26"/>
  <c r="Q26"/>
  <c r="P26"/>
  <c r="O26"/>
  <c r="N26"/>
  <c r="M26"/>
  <c r="L26"/>
  <c r="K26"/>
  <c r="J26"/>
  <c r="I26"/>
  <c r="H26"/>
  <c r="F26"/>
  <c r="E26"/>
  <c r="E43" s="1"/>
  <c r="D26"/>
  <c r="K42"/>
  <c r="J42"/>
  <c r="I42"/>
  <c r="H42"/>
  <c r="G42"/>
  <c r="F42"/>
  <c r="E42"/>
  <c r="D42"/>
  <c r="S38"/>
  <c r="R38"/>
  <c r="Q38"/>
  <c r="P38"/>
  <c r="O38"/>
  <c r="N38"/>
  <c r="M38"/>
  <c r="L38"/>
  <c r="K38"/>
  <c r="J38"/>
  <c r="I38"/>
  <c r="H38"/>
  <c r="G38"/>
  <c r="F38"/>
  <c r="E38"/>
  <c r="D38"/>
  <c r="S34"/>
  <c r="R34"/>
  <c r="Q34"/>
  <c r="P34"/>
  <c r="O34"/>
  <c r="N34"/>
  <c r="M34"/>
  <c r="L34"/>
  <c r="K34"/>
  <c r="J34"/>
  <c r="I34"/>
  <c r="H34"/>
  <c r="G34"/>
  <c r="F34"/>
  <c r="E34"/>
  <c r="D34"/>
  <c r="S30"/>
  <c r="R30"/>
  <c r="Q30"/>
  <c r="P30"/>
  <c r="O30"/>
  <c r="N30"/>
  <c r="M30"/>
  <c r="L30"/>
  <c r="K30"/>
  <c r="J30"/>
  <c r="I30"/>
  <c r="H30"/>
  <c r="G30"/>
  <c r="F30"/>
  <c r="E30"/>
  <c r="D30"/>
  <c r="D43" l="1"/>
  <c r="F43"/>
  <c r="I43"/>
  <c r="K43"/>
  <c r="M43"/>
  <c r="O43"/>
  <c r="Q43"/>
  <c r="S43"/>
  <c r="H43"/>
  <c r="J43"/>
  <c r="L43"/>
  <c r="N43"/>
  <c r="P43"/>
  <c r="R43"/>
</calcChain>
</file>

<file path=xl/sharedStrings.xml><?xml version="1.0" encoding="utf-8"?>
<sst xmlns="http://schemas.openxmlformats.org/spreadsheetml/2006/main" count="67" uniqueCount="34">
  <si>
    <t>Всего</t>
  </si>
  <si>
    <t>В том числе по годам</t>
  </si>
  <si>
    <t>№ п/п</t>
  </si>
  <si>
    <t>1.</t>
  </si>
  <si>
    <t>Дороги муниципальной собственности</t>
  </si>
  <si>
    <t>Дороги государственной собственности</t>
  </si>
  <si>
    <t>ПЛАН-ГРАФИК</t>
  </si>
  <si>
    <t>Итого по Государственной администрации города Бендеры</t>
  </si>
  <si>
    <t>2.</t>
  </si>
  <si>
    <t>ВСЕГО по республике</t>
  </si>
  <si>
    <t>по модернизации и реконструкции дорожных знаков, расположенных на автомобильных дорогах общего пользования Приднестровской Молдавской Республики,                                                                      на 2020-2026 годы</t>
  </si>
  <si>
    <t>Приложение</t>
  </si>
  <si>
    <t>к Распоряжению Правительства</t>
  </si>
  <si>
    <t>Приднестровской Молдавской</t>
  </si>
  <si>
    <t>Республики</t>
  </si>
  <si>
    <t>Итого по Государственной администрации Григориопольского района и города Григориополь</t>
  </si>
  <si>
    <t>Итого по Государственной администрации Слободзейского района и города Слободзея</t>
  </si>
  <si>
    <t>Итого по Государственной администрации Дубоссарского  района и города Дубоссары</t>
  </si>
  <si>
    <t>3. Государственная администрация города Бендеры</t>
  </si>
  <si>
    <t>4. Государственная администрация Слободзейского района и города Слободзея</t>
  </si>
  <si>
    <t>5. Государственная администрация Григориопольского района и города Григориополь</t>
  </si>
  <si>
    <t>6. Государственная администрация Дубоссарского района и города Дубоссары</t>
  </si>
  <si>
    <t>7. Государственная администрация Рыбницкого района и города Рыбница</t>
  </si>
  <si>
    <t>8. Государственная администрация Каменского района и города Каменка</t>
  </si>
  <si>
    <t>Количество знаков, штук</t>
  </si>
  <si>
    <t>Сумма, рублей</t>
  </si>
  <si>
    <t>Дороги  государственной (муниципальной) собственности</t>
  </si>
  <si>
    <t>Итого по Государственной администрации города Тирасполь и города Днестровск</t>
  </si>
  <si>
    <t>2. Государственная администрация города Днестровск</t>
  </si>
  <si>
    <t>Итого по Государственной администрации города Днестровск</t>
  </si>
  <si>
    <t>1. Государственная администрация города Тирасполь и города Днестровск</t>
  </si>
  <si>
    <t>Итого по Государственной администрации Рыбницкого района и города Рыбница</t>
  </si>
  <si>
    <t>Итого по Государственной администрации Каменского района и города Каменка</t>
  </si>
  <si>
    <t>от 21 февраля 2020 года № 105р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</si>
</sst>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0" fontId="0" fillId="0" borderId="9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5" xfId="0" applyFont="1" applyBorder="1"/>
    <xf numFmtId="0" fontId="0" fillId="0" borderId="8" xfId="0" applyBorder="1" applyAlignment="1">
      <alignment horizontal="center" vertical="center" wrapText="1"/>
    </xf>
    <xf numFmtId="0" fontId="0" fillId="0" borderId="16" xfId="0" applyBorder="1"/>
    <xf numFmtId="0" fontId="3" fillId="0" borderId="17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0" fillId="0" borderId="19" xfId="0" applyBorder="1"/>
    <xf numFmtId="0" fontId="1" fillId="0" borderId="20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tabSelected="1" topLeftCell="A13" workbookViewId="0">
      <selection activeCell="S43" sqref="B2:S43"/>
    </sheetView>
  </sheetViews>
  <sheetFormatPr defaultRowHeight="15"/>
  <cols>
    <col min="1" max="1" width="3.5703125" customWidth="1"/>
    <col min="2" max="2" width="4.140625" customWidth="1"/>
    <col min="3" max="3" width="26" customWidth="1"/>
    <col min="4" max="4" width="7.28515625" customWidth="1"/>
    <col min="5" max="5" width="9.140625" customWidth="1"/>
    <col min="6" max="6" width="7.28515625" customWidth="1"/>
    <col min="7" max="7" width="9.5703125" customWidth="1"/>
    <col min="8" max="8" width="7.28515625" customWidth="1"/>
    <col min="9" max="9" width="8.85546875" customWidth="1"/>
    <col min="10" max="10" width="7.28515625" customWidth="1"/>
    <col min="11" max="11" width="9.140625" customWidth="1"/>
    <col min="12" max="12" width="7.28515625" customWidth="1"/>
    <col min="13" max="13" width="9.140625" customWidth="1"/>
    <col min="14" max="14" width="7.28515625" customWidth="1"/>
    <col min="15" max="15" width="9.140625" customWidth="1"/>
    <col min="16" max="16" width="7.28515625" customWidth="1"/>
    <col min="17" max="17" width="9.140625" customWidth="1"/>
    <col min="18" max="18" width="7.28515625" customWidth="1"/>
    <col min="19" max="19" width="9.140625" customWidth="1"/>
  </cols>
  <sheetData>
    <row r="1" spans="2:22" ht="9.7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22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 t="s">
        <v>11</v>
      </c>
      <c r="Q2" s="28"/>
      <c r="R2" s="28"/>
      <c r="S2" s="27"/>
    </row>
    <row r="3" spans="2:2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 t="s">
        <v>12</v>
      </c>
      <c r="Q3" s="28"/>
      <c r="R3" s="28"/>
      <c r="S3" s="27"/>
    </row>
    <row r="4" spans="2:2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 t="s">
        <v>13</v>
      </c>
      <c r="Q4" s="28"/>
      <c r="R4" s="28"/>
      <c r="S4" s="27"/>
    </row>
    <row r="5" spans="2:2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 t="s">
        <v>14</v>
      </c>
      <c r="Q5" s="28"/>
      <c r="R5" s="28"/>
      <c r="S5" s="27"/>
    </row>
    <row r="6" spans="2:2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 t="s">
        <v>33</v>
      </c>
      <c r="Q6" s="28"/>
      <c r="R6" s="28"/>
      <c r="S6" s="27"/>
    </row>
    <row r="7" spans="2:2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22" ht="18.75">
      <c r="B8" s="41" t="s">
        <v>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2:22" ht="27.6" customHeight="1">
      <c r="B9" s="42" t="s">
        <v>10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2:22" ht="15.75" thickBot="1"/>
    <row r="11" spans="2:22">
      <c r="B11" s="38" t="s">
        <v>2</v>
      </c>
      <c r="C11" s="35" t="s">
        <v>26</v>
      </c>
      <c r="D11" s="45" t="s">
        <v>0</v>
      </c>
      <c r="E11" s="45"/>
      <c r="F11" s="45" t="s">
        <v>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7"/>
    </row>
    <row r="12" spans="2:22">
      <c r="B12" s="39"/>
      <c r="C12" s="36"/>
      <c r="D12" s="46"/>
      <c r="E12" s="46"/>
      <c r="F12" s="43">
        <v>2020</v>
      </c>
      <c r="G12" s="43"/>
      <c r="H12" s="43">
        <v>2021</v>
      </c>
      <c r="I12" s="43"/>
      <c r="J12" s="43">
        <v>2022</v>
      </c>
      <c r="K12" s="43"/>
      <c r="L12" s="43">
        <v>2023</v>
      </c>
      <c r="M12" s="43"/>
      <c r="N12" s="43">
        <v>2024</v>
      </c>
      <c r="O12" s="43"/>
      <c r="P12" s="43">
        <v>2025</v>
      </c>
      <c r="Q12" s="43"/>
      <c r="R12" s="43">
        <v>2026</v>
      </c>
      <c r="S12" s="44"/>
      <c r="T12" s="1"/>
      <c r="U12" s="1"/>
      <c r="V12" s="1"/>
    </row>
    <row r="13" spans="2:22" ht="60.75" thickBot="1">
      <c r="B13" s="40"/>
      <c r="C13" s="37"/>
      <c r="D13" s="17" t="s">
        <v>24</v>
      </c>
      <c r="E13" s="17" t="s">
        <v>25</v>
      </c>
      <c r="F13" s="17" t="s">
        <v>24</v>
      </c>
      <c r="G13" s="17" t="s">
        <v>25</v>
      </c>
      <c r="H13" s="17" t="s">
        <v>24</v>
      </c>
      <c r="I13" s="17" t="s">
        <v>25</v>
      </c>
      <c r="J13" s="17" t="s">
        <v>24</v>
      </c>
      <c r="K13" s="17" t="s">
        <v>25</v>
      </c>
      <c r="L13" s="17" t="s">
        <v>24</v>
      </c>
      <c r="M13" s="17" t="s">
        <v>25</v>
      </c>
      <c r="N13" s="17" t="s">
        <v>24</v>
      </c>
      <c r="O13" s="17" t="s">
        <v>25</v>
      </c>
      <c r="P13" s="17" t="s">
        <v>24</v>
      </c>
      <c r="Q13" s="17" t="s">
        <v>25</v>
      </c>
      <c r="R13" s="17" t="s">
        <v>24</v>
      </c>
      <c r="S13" s="17" t="s">
        <v>25</v>
      </c>
    </row>
    <row r="14" spans="2:22" ht="15.75">
      <c r="B14" s="5"/>
      <c r="C14" s="32" t="s">
        <v>30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</row>
    <row r="15" spans="2:22" ht="30">
      <c r="B15" s="4"/>
      <c r="C15" s="2" t="s">
        <v>4</v>
      </c>
      <c r="D15" s="12">
        <v>2100</v>
      </c>
      <c r="E15" s="12">
        <v>2489950</v>
      </c>
      <c r="F15" s="12">
        <v>300</v>
      </c>
      <c r="G15" s="12">
        <v>225000</v>
      </c>
      <c r="H15" s="12">
        <v>300</v>
      </c>
      <c r="I15" s="12">
        <v>258750</v>
      </c>
      <c r="J15" s="12">
        <v>300</v>
      </c>
      <c r="K15" s="12">
        <v>297560</v>
      </c>
      <c r="L15" s="12">
        <v>300</v>
      </c>
      <c r="M15" s="12">
        <v>342190</v>
      </c>
      <c r="N15" s="12">
        <v>300</v>
      </c>
      <c r="O15" s="12">
        <v>393520</v>
      </c>
      <c r="P15" s="12">
        <v>300</v>
      </c>
      <c r="Q15" s="12">
        <v>452500</v>
      </c>
      <c r="R15" s="12">
        <v>300</v>
      </c>
      <c r="S15" s="13">
        <v>520430</v>
      </c>
    </row>
    <row r="16" spans="2:22" ht="75">
      <c r="B16" s="3"/>
      <c r="C16" s="8" t="s">
        <v>27</v>
      </c>
      <c r="D16" s="14">
        <v>2100</v>
      </c>
      <c r="E16" s="14">
        <v>2489950</v>
      </c>
      <c r="F16" s="14">
        <v>300</v>
      </c>
      <c r="G16" s="14">
        <v>225000</v>
      </c>
      <c r="H16" s="14">
        <v>300</v>
      </c>
      <c r="I16" s="14">
        <v>258750</v>
      </c>
      <c r="J16" s="14">
        <v>300</v>
      </c>
      <c r="K16" s="14">
        <v>297560</v>
      </c>
      <c r="L16" s="14">
        <v>300</v>
      </c>
      <c r="M16" s="14">
        <v>342190</v>
      </c>
      <c r="N16" s="14">
        <v>300</v>
      </c>
      <c r="O16" s="14">
        <v>393520</v>
      </c>
      <c r="P16" s="14">
        <v>300</v>
      </c>
      <c r="Q16" s="14">
        <v>452500</v>
      </c>
      <c r="R16" s="14">
        <v>300</v>
      </c>
      <c r="S16" s="15">
        <v>520430</v>
      </c>
    </row>
    <row r="17" spans="2:19" ht="15.75">
      <c r="B17" s="4"/>
      <c r="C17" s="29" t="s">
        <v>28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2:19" ht="30">
      <c r="B18" s="3"/>
      <c r="C18" s="2" t="s">
        <v>4</v>
      </c>
      <c r="D18" s="12">
        <v>185</v>
      </c>
      <c r="E18" s="12">
        <v>150000</v>
      </c>
      <c r="F18" s="12"/>
      <c r="G18" s="12"/>
      <c r="H18" s="12"/>
      <c r="I18" s="12"/>
      <c r="J18" s="12">
        <v>37</v>
      </c>
      <c r="K18" s="12">
        <v>30000</v>
      </c>
      <c r="L18" s="12">
        <v>37</v>
      </c>
      <c r="M18" s="12">
        <v>30000</v>
      </c>
      <c r="N18" s="12">
        <v>37</v>
      </c>
      <c r="O18" s="12">
        <v>30000</v>
      </c>
      <c r="P18" s="12">
        <v>37</v>
      </c>
      <c r="Q18" s="12">
        <v>30000</v>
      </c>
      <c r="R18" s="12">
        <v>37</v>
      </c>
      <c r="S18" s="13">
        <v>30000</v>
      </c>
    </row>
    <row r="19" spans="2:19" ht="60">
      <c r="B19" s="3"/>
      <c r="C19" s="8" t="s">
        <v>29</v>
      </c>
      <c r="D19" s="14">
        <v>185</v>
      </c>
      <c r="E19" s="14">
        <v>150000</v>
      </c>
      <c r="F19" s="14"/>
      <c r="G19" s="14"/>
      <c r="H19" s="14"/>
      <c r="I19" s="14"/>
      <c r="J19" s="14">
        <v>37</v>
      </c>
      <c r="K19" s="14">
        <v>30000</v>
      </c>
      <c r="L19" s="14">
        <v>37</v>
      </c>
      <c r="M19" s="14">
        <v>30000</v>
      </c>
      <c r="N19" s="14">
        <v>37</v>
      </c>
      <c r="O19" s="14">
        <v>30000</v>
      </c>
      <c r="P19" s="14">
        <v>37</v>
      </c>
      <c r="Q19" s="14">
        <v>30000</v>
      </c>
      <c r="R19" s="14">
        <v>37</v>
      </c>
      <c r="S19" s="15">
        <v>30000</v>
      </c>
    </row>
    <row r="20" spans="2:19" ht="15.75">
      <c r="B20" s="3"/>
      <c r="C20" s="6"/>
      <c r="D20" s="7"/>
      <c r="E20" s="10"/>
      <c r="F20" s="30" t="s">
        <v>18</v>
      </c>
      <c r="G20" s="30"/>
      <c r="H20" s="30"/>
      <c r="I20" s="30"/>
      <c r="J20" s="30"/>
      <c r="K20" s="30"/>
      <c r="L20" s="30"/>
      <c r="M20" s="30"/>
      <c r="N20" s="10"/>
      <c r="O20" s="10"/>
      <c r="P20" s="10"/>
      <c r="Q20" s="10"/>
      <c r="R20" s="10"/>
      <c r="S20" s="11"/>
    </row>
    <row r="21" spans="2:19" ht="30">
      <c r="B21" s="3"/>
      <c r="C21" s="2" t="s">
        <v>4</v>
      </c>
      <c r="D21" s="12">
        <v>2054</v>
      </c>
      <c r="E21" s="12">
        <v>1590000</v>
      </c>
      <c r="F21" s="12">
        <v>266</v>
      </c>
      <c r="G21" s="12">
        <v>200000</v>
      </c>
      <c r="H21" s="12">
        <v>266</v>
      </c>
      <c r="I21" s="12">
        <v>20000</v>
      </c>
      <c r="J21" s="12">
        <v>293</v>
      </c>
      <c r="K21" s="12">
        <v>220000</v>
      </c>
      <c r="L21" s="12">
        <v>293</v>
      </c>
      <c r="M21" s="12">
        <v>220000</v>
      </c>
      <c r="N21" s="12">
        <v>312</v>
      </c>
      <c r="O21" s="12">
        <v>250000</v>
      </c>
      <c r="P21" s="12">
        <v>312</v>
      </c>
      <c r="Q21" s="12">
        <v>250000</v>
      </c>
      <c r="R21" s="12">
        <v>312</v>
      </c>
      <c r="S21" s="13">
        <v>250000</v>
      </c>
    </row>
    <row r="22" spans="2:19" ht="60">
      <c r="B22" s="26"/>
      <c r="C22" s="8" t="s">
        <v>7</v>
      </c>
      <c r="D22" s="14">
        <v>2054</v>
      </c>
      <c r="E22" s="14">
        <v>1590000</v>
      </c>
      <c r="F22" s="14">
        <v>266</v>
      </c>
      <c r="G22" s="14">
        <v>200000</v>
      </c>
      <c r="H22" s="14">
        <v>266</v>
      </c>
      <c r="I22" s="14">
        <v>20000</v>
      </c>
      <c r="J22" s="14">
        <v>293</v>
      </c>
      <c r="K22" s="14">
        <v>220000</v>
      </c>
      <c r="L22" s="14">
        <v>293</v>
      </c>
      <c r="M22" s="14">
        <v>220000</v>
      </c>
      <c r="N22" s="14">
        <v>312</v>
      </c>
      <c r="O22" s="14">
        <v>250000</v>
      </c>
      <c r="P22" s="14">
        <v>312</v>
      </c>
      <c r="Q22" s="14">
        <v>250000</v>
      </c>
      <c r="R22" s="14">
        <v>312</v>
      </c>
      <c r="S22" s="15">
        <v>250000</v>
      </c>
    </row>
    <row r="23" spans="2:19" ht="15.75">
      <c r="B23" s="3"/>
      <c r="C23" s="29" t="s">
        <v>19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2:19" ht="30">
      <c r="B24" s="26" t="s">
        <v>3</v>
      </c>
      <c r="C24" s="2" t="s">
        <v>4</v>
      </c>
      <c r="D24" s="12">
        <v>140</v>
      </c>
      <c r="E24" s="12">
        <v>126000</v>
      </c>
      <c r="F24" s="12">
        <v>20</v>
      </c>
      <c r="G24" s="12">
        <v>18000</v>
      </c>
      <c r="H24" s="12">
        <v>20</v>
      </c>
      <c r="I24" s="12">
        <v>18000</v>
      </c>
      <c r="J24" s="12">
        <v>20</v>
      </c>
      <c r="K24" s="12">
        <v>18000</v>
      </c>
      <c r="L24" s="12">
        <v>20</v>
      </c>
      <c r="M24" s="12">
        <v>18000</v>
      </c>
      <c r="N24" s="12">
        <v>20</v>
      </c>
      <c r="O24" s="12">
        <v>18000</v>
      </c>
      <c r="P24" s="12">
        <v>20</v>
      </c>
      <c r="Q24" s="12">
        <v>18000</v>
      </c>
      <c r="R24" s="12">
        <v>20</v>
      </c>
      <c r="S24" s="13">
        <v>18000</v>
      </c>
    </row>
    <row r="25" spans="2:19" ht="30">
      <c r="B25" s="26" t="s">
        <v>8</v>
      </c>
      <c r="C25" s="2" t="s">
        <v>5</v>
      </c>
      <c r="D25" s="12">
        <v>140</v>
      </c>
      <c r="E25" s="12">
        <v>126000</v>
      </c>
      <c r="F25" s="12">
        <v>20</v>
      </c>
      <c r="G25" s="12">
        <v>18000</v>
      </c>
      <c r="H25" s="12">
        <v>20</v>
      </c>
      <c r="I25" s="12">
        <v>18000</v>
      </c>
      <c r="J25" s="12">
        <v>20</v>
      </c>
      <c r="K25" s="12">
        <v>18000</v>
      </c>
      <c r="L25" s="12">
        <v>20</v>
      </c>
      <c r="M25" s="12">
        <v>18000</v>
      </c>
      <c r="N25" s="12">
        <v>20</v>
      </c>
      <c r="O25" s="12">
        <v>18000</v>
      </c>
      <c r="P25" s="12">
        <v>20</v>
      </c>
      <c r="Q25" s="12">
        <v>18000</v>
      </c>
      <c r="R25" s="12">
        <v>20</v>
      </c>
      <c r="S25" s="13">
        <v>18000</v>
      </c>
    </row>
    <row r="26" spans="2:19" ht="75">
      <c r="B26" s="3"/>
      <c r="C26" s="8" t="s">
        <v>16</v>
      </c>
      <c r="D26" s="14">
        <f>D24+D25</f>
        <v>280</v>
      </c>
      <c r="E26" s="14">
        <f>E24+E25</f>
        <v>252000</v>
      </c>
      <c r="F26" s="14">
        <f>F24+F25</f>
        <v>40</v>
      </c>
      <c r="G26" s="14">
        <v>36000</v>
      </c>
      <c r="H26" s="14">
        <f t="shared" ref="H26:S26" si="0">H24+H25</f>
        <v>40</v>
      </c>
      <c r="I26" s="14">
        <f t="shared" si="0"/>
        <v>36000</v>
      </c>
      <c r="J26" s="14">
        <f t="shared" si="0"/>
        <v>40</v>
      </c>
      <c r="K26" s="14">
        <f t="shared" si="0"/>
        <v>36000</v>
      </c>
      <c r="L26" s="14">
        <f t="shared" si="0"/>
        <v>40</v>
      </c>
      <c r="M26" s="14">
        <f t="shared" si="0"/>
        <v>36000</v>
      </c>
      <c r="N26" s="14">
        <f t="shared" si="0"/>
        <v>40</v>
      </c>
      <c r="O26" s="14">
        <f t="shared" si="0"/>
        <v>36000</v>
      </c>
      <c r="P26" s="14">
        <f t="shared" si="0"/>
        <v>40</v>
      </c>
      <c r="Q26" s="14">
        <f t="shared" si="0"/>
        <v>36000</v>
      </c>
      <c r="R26" s="14">
        <f t="shared" si="0"/>
        <v>40</v>
      </c>
      <c r="S26" s="15">
        <f t="shared" si="0"/>
        <v>36000</v>
      </c>
    </row>
    <row r="27" spans="2:19" ht="15.75">
      <c r="B27" s="3"/>
      <c r="C27" s="29" t="s">
        <v>20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2:19" ht="30">
      <c r="B28" s="26" t="s">
        <v>3</v>
      </c>
      <c r="C28" s="2" t="s">
        <v>4</v>
      </c>
      <c r="D28" s="12">
        <v>85</v>
      </c>
      <c r="E28" s="12">
        <v>42500</v>
      </c>
      <c r="F28" s="12">
        <v>10</v>
      </c>
      <c r="G28" s="12">
        <v>5000</v>
      </c>
      <c r="H28" s="12">
        <v>15</v>
      </c>
      <c r="I28" s="12">
        <v>7500</v>
      </c>
      <c r="J28" s="12">
        <v>10</v>
      </c>
      <c r="K28" s="12">
        <v>5000</v>
      </c>
      <c r="L28" s="12">
        <v>15</v>
      </c>
      <c r="M28" s="12">
        <v>7500</v>
      </c>
      <c r="N28" s="12">
        <v>10</v>
      </c>
      <c r="O28" s="12">
        <v>5000</v>
      </c>
      <c r="P28" s="12">
        <v>15</v>
      </c>
      <c r="Q28" s="12">
        <v>7500</v>
      </c>
      <c r="R28" s="12">
        <v>10</v>
      </c>
      <c r="S28" s="13">
        <v>5000</v>
      </c>
    </row>
    <row r="29" spans="2:19" ht="30">
      <c r="B29" s="26" t="s">
        <v>8</v>
      </c>
      <c r="C29" s="2" t="s">
        <v>5</v>
      </c>
      <c r="D29" s="12">
        <v>620</v>
      </c>
      <c r="E29" s="12">
        <v>317000</v>
      </c>
      <c r="F29" s="12">
        <v>70</v>
      </c>
      <c r="G29" s="12">
        <v>32000</v>
      </c>
      <c r="H29" s="12">
        <v>80</v>
      </c>
      <c r="I29" s="12">
        <v>40000</v>
      </c>
      <c r="J29" s="12">
        <v>90</v>
      </c>
      <c r="K29" s="12">
        <v>45000</v>
      </c>
      <c r="L29" s="12">
        <v>95</v>
      </c>
      <c r="M29" s="12">
        <v>50000</v>
      </c>
      <c r="N29" s="12">
        <v>95</v>
      </c>
      <c r="O29" s="12">
        <v>50000</v>
      </c>
      <c r="P29" s="12">
        <v>95</v>
      </c>
      <c r="Q29" s="12">
        <v>50000</v>
      </c>
      <c r="R29" s="12">
        <v>5</v>
      </c>
      <c r="S29" s="13">
        <v>50000</v>
      </c>
    </row>
    <row r="30" spans="2:19" ht="90">
      <c r="B30" s="3"/>
      <c r="C30" s="8" t="s">
        <v>15</v>
      </c>
      <c r="D30" s="14">
        <f t="shared" ref="D30:S30" si="1">D28+D29</f>
        <v>705</v>
      </c>
      <c r="E30" s="14">
        <f t="shared" si="1"/>
        <v>359500</v>
      </c>
      <c r="F30" s="14">
        <f t="shared" si="1"/>
        <v>80</v>
      </c>
      <c r="G30" s="14">
        <f t="shared" si="1"/>
        <v>37000</v>
      </c>
      <c r="H30" s="14">
        <f t="shared" si="1"/>
        <v>95</v>
      </c>
      <c r="I30" s="14">
        <f t="shared" si="1"/>
        <v>47500</v>
      </c>
      <c r="J30" s="14">
        <f t="shared" si="1"/>
        <v>100</v>
      </c>
      <c r="K30" s="14">
        <f t="shared" si="1"/>
        <v>50000</v>
      </c>
      <c r="L30" s="14">
        <f t="shared" si="1"/>
        <v>110</v>
      </c>
      <c r="M30" s="14">
        <f t="shared" si="1"/>
        <v>57500</v>
      </c>
      <c r="N30" s="14">
        <f t="shared" si="1"/>
        <v>105</v>
      </c>
      <c r="O30" s="14">
        <f t="shared" si="1"/>
        <v>55000</v>
      </c>
      <c r="P30" s="14">
        <f t="shared" si="1"/>
        <v>110</v>
      </c>
      <c r="Q30" s="14">
        <f t="shared" si="1"/>
        <v>57500</v>
      </c>
      <c r="R30" s="14">
        <f t="shared" si="1"/>
        <v>15</v>
      </c>
      <c r="S30" s="15">
        <f t="shared" si="1"/>
        <v>55000</v>
      </c>
    </row>
    <row r="31" spans="2:19" ht="15.75">
      <c r="B31" s="3"/>
      <c r="C31" s="29" t="s">
        <v>21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  <row r="32" spans="2:19" ht="30">
      <c r="B32" s="3" t="s">
        <v>3</v>
      </c>
      <c r="C32" s="2" t="s">
        <v>4</v>
      </c>
      <c r="D32" s="12">
        <v>300</v>
      </c>
      <c r="E32" s="12">
        <v>900000</v>
      </c>
      <c r="F32" s="12">
        <v>42</v>
      </c>
      <c r="G32" s="12">
        <v>126000</v>
      </c>
      <c r="H32" s="12">
        <v>42</v>
      </c>
      <c r="I32" s="12">
        <v>126000</v>
      </c>
      <c r="J32" s="12">
        <v>42</v>
      </c>
      <c r="K32" s="12">
        <v>126000</v>
      </c>
      <c r="L32" s="12">
        <v>42</v>
      </c>
      <c r="M32" s="12">
        <v>126000</v>
      </c>
      <c r="N32" s="12">
        <v>42</v>
      </c>
      <c r="O32" s="12">
        <v>126000</v>
      </c>
      <c r="P32" s="12">
        <v>45</v>
      </c>
      <c r="Q32" s="12">
        <v>135000</v>
      </c>
      <c r="R32" s="12">
        <v>45</v>
      </c>
      <c r="S32" s="13">
        <v>135000</v>
      </c>
    </row>
    <row r="33" spans="2:19" ht="30">
      <c r="B33" s="3" t="s">
        <v>8</v>
      </c>
      <c r="C33" s="2" t="s">
        <v>5</v>
      </c>
      <c r="D33" s="12">
        <v>560</v>
      </c>
      <c r="E33" s="12">
        <v>700000</v>
      </c>
      <c r="F33" s="12">
        <v>80</v>
      </c>
      <c r="G33" s="12">
        <v>100000</v>
      </c>
      <c r="H33" s="12">
        <v>80</v>
      </c>
      <c r="I33" s="12">
        <v>100000</v>
      </c>
      <c r="J33" s="12">
        <v>80</v>
      </c>
      <c r="K33" s="12">
        <v>100000</v>
      </c>
      <c r="L33" s="12">
        <v>80</v>
      </c>
      <c r="M33" s="12">
        <v>100000</v>
      </c>
      <c r="N33" s="12">
        <v>80</v>
      </c>
      <c r="O33" s="12">
        <v>100000</v>
      </c>
      <c r="P33" s="12">
        <v>80</v>
      </c>
      <c r="Q33" s="12">
        <v>100000</v>
      </c>
      <c r="R33" s="12">
        <v>80</v>
      </c>
      <c r="S33" s="13">
        <v>100000</v>
      </c>
    </row>
    <row r="34" spans="2:19" ht="75">
      <c r="B34" s="16"/>
      <c r="C34" s="8" t="s">
        <v>17</v>
      </c>
      <c r="D34" s="14">
        <f t="shared" ref="D34:S34" si="2">D32+D33</f>
        <v>860</v>
      </c>
      <c r="E34" s="14">
        <f t="shared" si="2"/>
        <v>1600000</v>
      </c>
      <c r="F34" s="14">
        <f t="shared" si="2"/>
        <v>122</v>
      </c>
      <c r="G34" s="14">
        <f t="shared" si="2"/>
        <v>226000</v>
      </c>
      <c r="H34" s="14">
        <f t="shared" si="2"/>
        <v>122</v>
      </c>
      <c r="I34" s="14">
        <f t="shared" si="2"/>
        <v>226000</v>
      </c>
      <c r="J34" s="14">
        <f t="shared" si="2"/>
        <v>122</v>
      </c>
      <c r="K34" s="14">
        <f t="shared" si="2"/>
        <v>226000</v>
      </c>
      <c r="L34" s="14">
        <f t="shared" si="2"/>
        <v>122</v>
      </c>
      <c r="M34" s="14">
        <f t="shared" si="2"/>
        <v>226000</v>
      </c>
      <c r="N34" s="14">
        <f t="shared" si="2"/>
        <v>122</v>
      </c>
      <c r="O34" s="14">
        <f t="shared" si="2"/>
        <v>226000</v>
      </c>
      <c r="P34" s="14">
        <f t="shared" si="2"/>
        <v>125</v>
      </c>
      <c r="Q34" s="14">
        <f t="shared" si="2"/>
        <v>235000</v>
      </c>
      <c r="R34" s="14">
        <f t="shared" si="2"/>
        <v>125</v>
      </c>
      <c r="S34" s="15">
        <f t="shared" si="2"/>
        <v>235000</v>
      </c>
    </row>
    <row r="35" spans="2:19" ht="15.75">
      <c r="B35" s="3"/>
      <c r="C35" s="29" t="s">
        <v>22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</row>
    <row r="36" spans="2:19" ht="30">
      <c r="B36" s="26" t="s">
        <v>3</v>
      </c>
      <c r="C36" s="2" t="s">
        <v>4</v>
      </c>
      <c r="D36" s="12">
        <v>517</v>
      </c>
      <c r="E36" s="12">
        <v>637400</v>
      </c>
      <c r="F36" s="12">
        <v>107</v>
      </c>
      <c r="G36" s="12">
        <v>135400</v>
      </c>
      <c r="H36" s="12">
        <v>100</v>
      </c>
      <c r="I36" s="12">
        <v>128000</v>
      </c>
      <c r="J36" s="12">
        <v>70</v>
      </c>
      <c r="K36" s="12">
        <v>86000</v>
      </c>
      <c r="L36" s="12">
        <v>60</v>
      </c>
      <c r="M36" s="12">
        <v>72000</v>
      </c>
      <c r="N36" s="12">
        <v>60</v>
      </c>
      <c r="O36" s="12">
        <v>72000</v>
      </c>
      <c r="P36" s="12">
        <v>60</v>
      </c>
      <c r="Q36" s="12">
        <v>72000</v>
      </c>
      <c r="R36" s="12">
        <v>60</v>
      </c>
      <c r="S36" s="13">
        <v>72000</v>
      </c>
    </row>
    <row r="37" spans="2:19" ht="30">
      <c r="B37" s="26" t="s">
        <v>8</v>
      </c>
      <c r="C37" s="2" t="s">
        <v>5</v>
      </c>
      <c r="D37" s="12">
        <v>1308</v>
      </c>
      <c r="E37" s="12">
        <v>1748500</v>
      </c>
      <c r="F37" s="12">
        <v>190</v>
      </c>
      <c r="G37" s="12">
        <v>254030</v>
      </c>
      <c r="H37" s="12">
        <v>190</v>
      </c>
      <c r="I37" s="12">
        <v>254030</v>
      </c>
      <c r="J37" s="12">
        <v>190</v>
      </c>
      <c r="K37" s="12">
        <v>254030</v>
      </c>
      <c r="L37" s="12">
        <v>190</v>
      </c>
      <c r="M37" s="12">
        <v>254030</v>
      </c>
      <c r="N37" s="12">
        <v>188</v>
      </c>
      <c r="O37" s="12">
        <v>251168</v>
      </c>
      <c r="P37" s="12">
        <v>180</v>
      </c>
      <c r="Q37" s="12">
        <v>240552</v>
      </c>
      <c r="R37" s="12">
        <v>180</v>
      </c>
      <c r="S37" s="13">
        <v>240660</v>
      </c>
    </row>
    <row r="38" spans="2:19" ht="75">
      <c r="B38" s="3"/>
      <c r="C38" s="8" t="s">
        <v>31</v>
      </c>
      <c r="D38" s="14">
        <f t="shared" ref="D38:S38" si="3">D36+D37</f>
        <v>1825</v>
      </c>
      <c r="E38" s="14">
        <f t="shared" si="3"/>
        <v>2385900</v>
      </c>
      <c r="F38" s="14">
        <f t="shared" si="3"/>
        <v>297</v>
      </c>
      <c r="G38" s="14">
        <f t="shared" si="3"/>
        <v>389430</v>
      </c>
      <c r="H38" s="14">
        <f t="shared" si="3"/>
        <v>290</v>
      </c>
      <c r="I38" s="14">
        <f t="shared" si="3"/>
        <v>382030</v>
      </c>
      <c r="J38" s="14">
        <f t="shared" si="3"/>
        <v>260</v>
      </c>
      <c r="K38" s="14">
        <f t="shared" si="3"/>
        <v>340030</v>
      </c>
      <c r="L38" s="14">
        <f t="shared" si="3"/>
        <v>250</v>
      </c>
      <c r="M38" s="14">
        <f t="shared" si="3"/>
        <v>326030</v>
      </c>
      <c r="N38" s="14">
        <f t="shared" si="3"/>
        <v>248</v>
      </c>
      <c r="O38" s="14">
        <f t="shared" si="3"/>
        <v>323168</v>
      </c>
      <c r="P38" s="14">
        <f t="shared" si="3"/>
        <v>240</v>
      </c>
      <c r="Q38" s="14">
        <f t="shared" si="3"/>
        <v>312552</v>
      </c>
      <c r="R38" s="14">
        <f t="shared" si="3"/>
        <v>240</v>
      </c>
      <c r="S38" s="15">
        <f t="shared" si="3"/>
        <v>312660</v>
      </c>
    </row>
    <row r="39" spans="2:19" ht="15.75">
      <c r="B39" s="3"/>
      <c r="C39" s="29" t="s">
        <v>23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</row>
    <row r="40" spans="2:19" ht="30">
      <c r="B40" s="26" t="s">
        <v>3</v>
      </c>
      <c r="C40" s="2" t="s">
        <v>4</v>
      </c>
      <c r="D40" s="12">
        <v>20</v>
      </c>
      <c r="E40" s="12">
        <v>26000</v>
      </c>
      <c r="F40" s="12">
        <v>5</v>
      </c>
      <c r="G40" s="12">
        <v>6500</v>
      </c>
      <c r="H40" s="12">
        <v>5</v>
      </c>
      <c r="I40" s="12">
        <v>6500</v>
      </c>
      <c r="J40" s="12">
        <v>10</v>
      </c>
      <c r="K40" s="12">
        <v>13000</v>
      </c>
      <c r="L40" s="12"/>
      <c r="M40" s="12"/>
      <c r="N40" s="12"/>
      <c r="O40" s="12"/>
      <c r="P40" s="12"/>
      <c r="Q40" s="12"/>
      <c r="R40" s="12"/>
      <c r="S40" s="13"/>
    </row>
    <row r="41" spans="2:19" ht="30">
      <c r="B41" s="26" t="s">
        <v>8</v>
      </c>
      <c r="C41" s="2" t="s">
        <v>5</v>
      </c>
      <c r="D41" s="12">
        <v>188</v>
      </c>
      <c r="E41" s="12">
        <v>244400</v>
      </c>
      <c r="F41" s="12">
        <v>8</v>
      </c>
      <c r="G41" s="12">
        <v>10400</v>
      </c>
      <c r="H41" s="12">
        <v>30</v>
      </c>
      <c r="I41" s="12">
        <v>39000</v>
      </c>
      <c r="J41" s="12">
        <v>30</v>
      </c>
      <c r="K41" s="12">
        <v>39000</v>
      </c>
      <c r="L41" s="12">
        <v>30</v>
      </c>
      <c r="M41" s="12">
        <v>39000</v>
      </c>
      <c r="N41" s="12">
        <v>30</v>
      </c>
      <c r="O41" s="12">
        <v>39000</v>
      </c>
      <c r="P41" s="12">
        <v>30</v>
      </c>
      <c r="Q41" s="12">
        <v>39000</v>
      </c>
      <c r="R41" s="12">
        <v>30</v>
      </c>
      <c r="S41" s="13">
        <v>39000</v>
      </c>
    </row>
    <row r="42" spans="2:19" ht="75.75" thickBot="1">
      <c r="B42" s="18"/>
      <c r="C42" s="19" t="s">
        <v>32</v>
      </c>
      <c r="D42" s="20">
        <f t="shared" ref="D42:K42" si="4">D40+D41</f>
        <v>208</v>
      </c>
      <c r="E42" s="20">
        <f t="shared" si="4"/>
        <v>270400</v>
      </c>
      <c r="F42" s="20">
        <f t="shared" si="4"/>
        <v>13</v>
      </c>
      <c r="G42" s="20">
        <f t="shared" si="4"/>
        <v>16900</v>
      </c>
      <c r="H42" s="20">
        <f t="shared" si="4"/>
        <v>35</v>
      </c>
      <c r="I42" s="20">
        <f t="shared" si="4"/>
        <v>45500</v>
      </c>
      <c r="J42" s="20">
        <f t="shared" si="4"/>
        <v>40</v>
      </c>
      <c r="K42" s="20">
        <f t="shared" si="4"/>
        <v>52000</v>
      </c>
      <c r="L42" s="20">
        <v>30</v>
      </c>
      <c r="M42" s="20">
        <v>39000</v>
      </c>
      <c r="N42" s="20">
        <v>30</v>
      </c>
      <c r="O42" s="20">
        <v>39000</v>
      </c>
      <c r="P42" s="20">
        <v>30</v>
      </c>
      <c r="Q42" s="20">
        <v>39000</v>
      </c>
      <c r="R42" s="20">
        <v>30</v>
      </c>
      <c r="S42" s="21">
        <v>39000</v>
      </c>
    </row>
    <row r="43" spans="2:19" ht="15.75" thickBot="1">
      <c r="B43" s="22"/>
      <c r="C43" s="23" t="s">
        <v>9</v>
      </c>
      <c r="D43" s="24">
        <f>D16+D19+D22+D26+D30+D34+D38+D42</f>
        <v>8217</v>
      </c>
      <c r="E43" s="24">
        <f>E16+E19+E22+E26+E30+E34+E38+E42</f>
        <v>9097750</v>
      </c>
      <c r="F43" s="24">
        <f>F16+F22+F26+F30+F34+F38+F42</f>
        <v>1118</v>
      </c>
      <c r="G43" s="24">
        <v>1130330</v>
      </c>
      <c r="H43" s="24">
        <f>H16+H22+H26+H30+H34+H38+H42</f>
        <v>1148</v>
      </c>
      <c r="I43" s="24">
        <f>I16+I26+I30+I34+I38+I42</f>
        <v>995780</v>
      </c>
      <c r="J43" s="24">
        <f t="shared" ref="J43:S43" si="5">J16+J19+J22+J26+J30+J34+J38+J42</f>
        <v>1192</v>
      </c>
      <c r="K43" s="24">
        <f t="shared" si="5"/>
        <v>1251590</v>
      </c>
      <c r="L43" s="24">
        <f t="shared" si="5"/>
        <v>1182</v>
      </c>
      <c r="M43" s="24">
        <f t="shared" si="5"/>
        <v>1276720</v>
      </c>
      <c r="N43" s="24">
        <f t="shared" si="5"/>
        <v>1194</v>
      </c>
      <c r="O43" s="24">
        <f t="shared" si="5"/>
        <v>1352688</v>
      </c>
      <c r="P43" s="24">
        <f t="shared" si="5"/>
        <v>1194</v>
      </c>
      <c r="Q43" s="24">
        <f t="shared" si="5"/>
        <v>1412552</v>
      </c>
      <c r="R43" s="24">
        <f t="shared" si="5"/>
        <v>1099</v>
      </c>
      <c r="S43" s="25">
        <f t="shared" si="5"/>
        <v>1478090</v>
      </c>
    </row>
    <row r="44" spans="2:19">
      <c r="B44" s="9"/>
    </row>
  </sheetData>
  <mergeCells count="21">
    <mergeCell ref="C11:C13"/>
    <mergeCell ref="B11:B13"/>
    <mergeCell ref="B8:S8"/>
    <mergeCell ref="B9:S9"/>
    <mergeCell ref="P12:Q12"/>
    <mergeCell ref="R12:S12"/>
    <mergeCell ref="D11:E12"/>
    <mergeCell ref="F11:S11"/>
    <mergeCell ref="F12:G12"/>
    <mergeCell ref="H12:I12"/>
    <mergeCell ref="J12:K12"/>
    <mergeCell ref="L12:M12"/>
    <mergeCell ref="N12:O12"/>
    <mergeCell ref="C35:S35"/>
    <mergeCell ref="C39:S39"/>
    <mergeCell ref="C14:S14"/>
    <mergeCell ref="C17:S17"/>
    <mergeCell ref="C23:S23"/>
    <mergeCell ref="C27:S27"/>
    <mergeCell ref="C31:S31"/>
    <mergeCell ref="F20:M20"/>
  </mergeCells>
  <pageMargins left="0" right="0" top="0.55118110236220474" bottom="0.15748031496062992" header="0" footer="0"/>
  <pageSetup paperSize="9" scale="85" firstPageNumber="3" orientation="landscape" useFirstPageNumber="1" horizontalDpi="180" verticalDpi="180" r:id="rId1"/>
  <headerFooter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2020-02-28T11:27:28Z</dcterms:modified>
</cp:coreProperties>
</file>