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14" i="1"/>
  <c r="H215" s="1"/>
  <c r="D214"/>
  <c r="H210"/>
  <c r="H213" s="1"/>
  <c r="F210"/>
  <c r="F213" s="1"/>
  <c r="D210"/>
  <c r="D213" s="1"/>
  <c r="D215" s="1"/>
  <c r="H206"/>
  <c r="H205"/>
  <c r="F205"/>
  <c r="F206" s="1"/>
  <c r="D205"/>
  <c r="D204"/>
  <c r="D212" s="1"/>
  <c r="H179"/>
  <c r="F179"/>
  <c r="D179"/>
  <c r="H176"/>
  <c r="F175"/>
  <c r="D175"/>
  <c r="D176" s="1"/>
  <c r="H174"/>
  <c r="F174"/>
  <c r="F212" s="1"/>
  <c r="D174"/>
  <c r="H154"/>
  <c r="H212" s="1"/>
  <c r="F154"/>
  <c r="D154"/>
  <c r="H121"/>
  <c r="F121"/>
  <c r="D121"/>
  <c r="H75"/>
  <c r="F75"/>
  <c r="F58"/>
  <c r="F214" s="1"/>
  <c r="D58"/>
  <c r="H57"/>
  <c r="F57"/>
  <c r="D57"/>
  <c r="D59" s="1"/>
  <c r="H17"/>
  <c r="F17"/>
  <c r="H216" l="1"/>
  <c r="F216"/>
  <c r="D216"/>
  <c r="F215"/>
  <c r="F59"/>
  <c r="D206"/>
  <c r="F176"/>
</calcChain>
</file>

<file path=xl/sharedStrings.xml><?xml version="1.0" encoding="utf-8"?>
<sst xmlns="http://schemas.openxmlformats.org/spreadsheetml/2006/main" count="571" uniqueCount="246">
  <si>
    <t>ПЛАН - ГРАФИК</t>
  </si>
  <si>
    <t xml:space="preserve"> проведения работ по обеспечению доступности для людей с ограниченными возможностями</t>
  </si>
  <si>
    <t>№ п/п</t>
  </si>
  <si>
    <t>Наименование Государственных администраций городов (районов)                                 и адреса объектов</t>
  </si>
  <si>
    <t>В том числе по годам</t>
  </si>
  <si>
    <t>Источник финансирования</t>
  </si>
  <si>
    <t>сумма, рублей</t>
  </si>
  <si>
    <t>срок исполнения</t>
  </si>
  <si>
    <t>Министерство просвещения Приднестровской Молдавской Республики</t>
  </si>
  <si>
    <t>Государственное образовательное учреждение «Республиканский украинский теоретический лицей-комплекс» город  Тирасполь,  улица  Краснодонская, 36</t>
  </si>
  <si>
    <t>июнь-август</t>
  </si>
  <si>
    <t>Фонд капитальных вложений на 2020 год</t>
  </si>
  <si>
    <t>Государстенное образовательное учреждение среднего профессионального образования "Тираспольский колледж бизнеса и сервиса" город Тирасполь, переулок Энгельса, 6</t>
  </si>
  <si>
    <t>июль - август</t>
  </si>
  <si>
    <t>Государстенное образовательное учреждение среднего профессионального образования  "Приднестровский промышленноэкономический техникум" город Тирасполь, улица Гвардейская, 11</t>
  </si>
  <si>
    <t xml:space="preserve">Государственное образовательное учреждение среднего профессионального образования «Тираспольский техникум информатики и права» город  Тирасполь, Октябрьская промзона, АОЗТ Тиротекс </t>
  </si>
  <si>
    <t>Государственное образовательное учреждение среднего профессионального образования «Тираспольский аграрно-технический колледж им. М.В. Фрунзе» город  Тирасполь,  пгт. Ново-Тираспольский,  улица  Советская, 14</t>
  </si>
  <si>
    <t>Государственное образовательное учреждение среднего профессионального образования «Рыбницкий политехнический техникум» город  Рыбница,  улица  Индустриальная, 2</t>
  </si>
  <si>
    <t>Государственное образовательное учреждение среднего профессионального образования «Бендерский торгово-технологический техникум» город  Бендеры, улица  Тимирязева, 5</t>
  </si>
  <si>
    <t>Государственное образовательное учреждение среднего профессионального образования «Днестровский техникум энергетики и компьютерных технологий» город  Днестровск, Строителей, дом 38</t>
  </si>
  <si>
    <t xml:space="preserve"> ИТОГО по Министерству просвещения </t>
  </si>
  <si>
    <t>Министерство здравоохранения Приднестровской Молдавской Республики</t>
  </si>
  <si>
    <t>Государственное учреждение «Бендерский центр амбулаторно-поликлинической помощи», Поликлиника № 5, улица  40 лет Победы,43а</t>
  </si>
  <si>
    <t>июль</t>
  </si>
  <si>
    <t xml:space="preserve">Средства полученные от оказания платных услуг </t>
  </si>
  <si>
    <t>Государственное учреждение «Бендерский центр амбулаторно -поликлинической помощи», сельская врачебная амбулатория село  Гыска, улица Ленина,174б</t>
  </si>
  <si>
    <t>октябрь</t>
  </si>
  <si>
    <t>Государственное учреждение "Каменская центральная районная больница"</t>
  </si>
  <si>
    <t>Фельдшерско-акушерский пункт село  Катериновка</t>
  </si>
  <si>
    <t>апрель</t>
  </si>
  <si>
    <t>Средства полученные от оказания платных услуг</t>
  </si>
  <si>
    <t>Фельдшерско-акушерский пункт село  Слобода Рашков</t>
  </si>
  <si>
    <t xml:space="preserve">май </t>
  </si>
  <si>
    <t>Фельдшерско-акушерский пункт село  Янтарное</t>
  </si>
  <si>
    <t>июнь</t>
  </si>
  <si>
    <t>Фельдшерско-акушерский пункт село  Красный Октябрь</t>
  </si>
  <si>
    <t>Сельская врачебная амбулатория село  Хрустовая</t>
  </si>
  <si>
    <t xml:space="preserve">август </t>
  </si>
  <si>
    <t>Государственное учреждение «Слободзейская центральная районная больница»</t>
  </si>
  <si>
    <t>Государственное учреждение здравоохранения «Днестровская городская больница»</t>
  </si>
  <si>
    <t>Инфекционное отделение</t>
  </si>
  <si>
    <t xml:space="preserve">октябрь </t>
  </si>
  <si>
    <t>ВА п.Первомайск</t>
  </si>
  <si>
    <t>Сельская врачебная амбулатория село  Незавертайловка</t>
  </si>
  <si>
    <t>Сельская врачебная амбулатория село  Коротное</t>
  </si>
  <si>
    <t>Государственное учреждение «Григориопольская центральная районная больница»</t>
  </si>
  <si>
    <t>Сельская врачебная амбулатория село  Малаешты</t>
  </si>
  <si>
    <t>Сельская врачебная амбулатория село  Токмазея</t>
  </si>
  <si>
    <t>Сельская врачебная амбулатория село  Буторы</t>
  </si>
  <si>
    <t xml:space="preserve">июнь </t>
  </si>
  <si>
    <t>Сельская врачебная амбулатория село  Красная Горка</t>
  </si>
  <si>
    <t>Сельская врачебная амбулатория село  Шипка</t>
  </si>
  <si>
    <t xml:space="preserve">июль </t>
  </si>
  <si>
    <t>Фельдшерско-акушерский пункт село  Бычок</t>
  </si>
  <si>
    <t>Фельдшерско-акушерский пункт село  Красногорка</t>
  </si>
  <si>
    <t>Фельдшерско-акушерский пункт село  Гыртоп</t>
  </si>
  <si>
    <t xml:space="preserve">сентябрь </t>
  </si>
  <si>
    <t>Фельдшерско-акушерский пункт село Колосово</t>
  </si>
  <si>
    <t>Государственное учреждение«Рыбницкая центральная районная больница»</t>
  </si>
  <si>
    <t>Фельдшерско-акушерский пункт село Бутучаны</t>
  </si>
  <si>
    <t xml:space="preserve">ноябрь </t>
  </si>
  <si>
    <t>Сельская врачебная амбулатория село  Воронково</t>
  </si>
  <si>
    <t>Сельская врачебная амбулатория село  Колбасна</t>
  </si>
  <si>
    <t>Фельдшерско-акушерский пункт село  Гидирим</t>
  </si>
  <si>
    <t>август</t>
  </si>
  <si>
    <t>Сельская врачебная амбулатория село  Б.Молокиш</t>
  </si>
  <si>
    <t>Фельдшерско-акушерский пункт село  Гараба</t>
  </si>
  <si>
    <t>Сельская врачебная амбулатория село  Красненькое</t>
  </si>
  <si>
    <t>Фельдшерско-акушерский пункт село  Выхватинцы</t>
  </si>
  <si>
    <t xml:space="preserve">декабрь </t>
  </si>
  <si>
    <t>Государственное учреждение «Республиканская туберкулезная больница»</t>
  </si>
  <si>
    <t>Фонд капитальных вложений на 2019 г.</t>
  </si>
  <si>
    <t>Государственное учреждение «Республиканский центр матери и ребенка»</t>
  </si>
  <si>
    <t>2020г.</t>
  </si>
  <si>
    <t>Фонд капитальных вложений на 2020 г.</t>
  </si>
  <si>
    <t>Государственное учреждение «Республиканская психиатрическая больница»</t>
  </si>
  <si>
    <t>Государственное учреждение "Центр по профилактике и борьбе со СПИД и инфекционными заболеваниями"</t>
  </si>
  <si>
    <t>Государственное учреждение "Республиканский центр гигиены и эпидеомиологии"</t>
  </si>
  <si>
    <t>11.11.2020г</t>
  </si>
  <si>
    <t xml:space="preserve"> ИТОГО по Министерству здравоохранения</t>
  </si>
  <si>
    <t xml:space="preserve">За счет средств Фонда капитальных вложений </t>
  </si>
  <si>
    <t xml:space="preserve"> За счет средств, полученных от оказания платных услуг</t>
  </si>
  <si>
    <t>ВСЕГО по Министерству здравоохранения</t>
  </si>
  <si>
    <t>Государственная администрация город Тирасполь и город Днестровск</t>
  </si>
  <si>
    <t>Муниципальное образовательное учреждение Тираспольская средняя школа № 11, улица  К. Либкнехта, 185, устройство пандуса</t>
  </si>
  <si>
    <t>2020 год</t>
  </si>
  <si>
    <t>Муниципальное образовательное учреждение дополнительного образования «Специализированная детско юношеская школа Олимпийского резерва гимнастики и акробатики» , улица  Мира, 21 А, устройство кнопки вызова</t>
  </si>
  <si>
    <t>Муниципальное образовательное учреждение дополнительного образования «Специализированная детско юношеская школа Олимпийского резерва гребли и стрельбы» , улица  95 Молдавской дивизии, 2 Б, устройство кнопки вызова</t>
  </si>
  <si>
    <t>Муниципальное образовательное учреждение дополнительного образования «Специализированная детско юношеская школа Олимпийского резерва борьбы и бокса» , улица  Мира, 21 А, устройство кнопки вызова, пандуса</t>
  </si>
  <si>
    <t>Муниципальное образовательное учреждение дополнительного образования «Специализированная детско юношеская школа Олимпийского резерва плавания» , улица  Синева, 1 а, устройство пандуса</t>
  </si>
  <si>
    <t>Муниципальное образовательное учреждение дополнительного образования «Специализированная детско юношеская школа Олимпийского резерва футбола и игровых видов спорта им. И.И. Добровольского» , улица  Федько, 9 а, устройство кнопки вызова</t>
  </si>
  <si>
    <t>Муниципальное образовательное учреждение дополнительного образования «Специализированная детско юношеская школа Олимпийского резерва № 2 им. В. Долгина» , улица  Одесская, 75, устройство кнопки вызова</t>
  </si>
  <si>
    <t>Муниципальное образовательное учреждение дополнительного образования «Специализированная детско юношеская школа Олимпийского резерва № 3» , улица  Циолковского, 22, устройство пандуса</t>
  </si>
  <si>
    <t>Муниципальное образовательное учреждение «Детская  школа искусств им. село  В. Рахманинова» , улица  Одесская, 74/1, устройство пандуса</t>
  </si>
  <si>
    <t>Муниципальное образовательное учреждение «Детская художественная школа им. А.Ф. Фойницкого» , улица  Р. Люксембург, 69, устройство пандуса</t>
  </si>
  <si>
    <t>Муниципальное учреждение «Городской Дворец культуры» , улица  25 Октября, 51, устройство пандуса</t>
  </si>
  <si>
    <t>Библиотека-филиал № 3, улица Калинина, 43, устройство пандуса</t>
  </si>
  <si>
    <t>Библиотека-филиал № 4 (читальный зал), улица Одесская, 80/4, устройство пандуса</t>
  </si>
  <si>
    <t>Библиотека-филиал № 4, улица Одесская, 72/5, устройство пандуса</t>
  </si>
  <si>
    <t xml:space="preserve"> ИТОГО по государственной администрации город Тирасполь и город Днестровск</t>
  </si>
  <si>
    <t>Государственная администрация город Бендеры</t>
  </si>
  <si>
    <t>Муниципальное учрежедние Культурно-досуговый центр  «Шелковик» улица  40 лет ВЛКСМ,2а</t>
  </si>
  <si>
    <t>Дворек культуры село Протягайловка, улица  Первомайская, 1</t>
  </si>
  <si>
    <t>Центральная городская библиотека, улица Пушкина,69</t>
  </si>
  <si>
    <t>Муниципальное учрежедние «Историко-краеведческий музей» улица  Советская,42</t>
  </si>
  <si>
    <t>Муниципальное образовательное учреждение дополнительного образования «Бендерская детская художественная школа» улица  Кирова,13, улица  Кишиневская,75</t>
  </si>
  <si>
    <t>Библиотека № 1, улица Луначарского, 10</t>
  </si>
  <si>
    <t>Библиотека №2, улица Б.Восстания,132</t>
  </si>
  <si>
    <t>Библиотека №3, улица 50 лет ВЛКСМ,52</t>
  </si>
  <si>
    <t>Библиотека №4, улица Кишиневская,75а</t>
  </si>
  <si>
    <t>Библиотека №5, улица 40 лет Победы,40</t>
  </si>
  <si>
    <t>Библиотека №7, улица Космонавтов, 15</t>
  </si>
  <si>
    <t>Библиотека №9, улица Ленина, 168 село Гыска</t>
  </si>
  <si>
    <t>Библиотека №11, улица Ленинградская,24</t>
  </si>
  <si>
    <t>Библиотека №12, м-н Северный, 11</t>
  </si>
  <si>
    <t>Муниципальное учрежедние «Управление народного образования город  Бендеры»</t>
  </si>
  <si>
    <t>Муниципальное образовательное учреждение «Бендерский детский сад № 32» улица  Калинина,29</t>
  </si>
  <si>
    <t>Муниципальное образовательное учреждение «Бендерская средняя общеобразовательная школа № 13» по улица  50 лет ВЛКСМ,7</t>
  </si>
  <si>
    <t>2021 год</t>
  </si>
  <si>
    <t>Фонд капитальных вложений на 2021 год</t>
  </si>
  <si>
    <t>Муниципальное образовательное учреждение «Бендерская средняя общеобразовательная школа № 16» по улица Курило,2</t>
  </si>
  <si>
    <t>Муниципальное образовательное учреждение «Бендерская специальная (коррекционная)школа-интернат для детей с нарушением интеллекта», улица  Первомайская,36</t>
  </si>
  <si>
    <t>Муниципальное образовательное учреждение «Бендерская средняя общеобразовательная школа № 7» по улица  Энгельса 1а</t>
  </si>
  <si>
    <t>Муниципальное образовательное учреждение «Бендерская средняя общеобразовательная школа № 11» по улица  Космонавтов,23</t>
  </si>
  <si>
    <t>Муниципальное образовательное учреждение«Бендерская средняя общеобразовательная школа № 15» по улица Т.Кручок, 17</t>
  </si>
  <si>
    <t>Муниципальное образовательное учреждение «Бендерская средняя общеобразовательная школа №18 » по улица З. Космодемьянской, 7</t>
  </si>
  <si>
    <t>Муниципальное образовательное учреждение «Дворец детского и юношеского творчества филиал «Радуга» ул 40 лет Победы,36</t>
  </si>
  <si>
    <t>Муниципальное образовательное учреждение «Дворец детского и юношеского творчества филиал «Ровесник», улица  Ленинградская,34</t>
  </si>
  <si>
    <t>Муниципальное образовательное учреждение «Дворец детского и юношеского творчества филиал «Буревестник», переулок Осипенко, 15</t>
  </si>
  <si>
    <t>Муниципальное образовательное учреждение «Дворец детского и юношеского творчества филиал «Алые паруса», улица Космонавтов, 15</t>
  </si>
  <si>
    <t>Муниципальное образовательное учреждение «Дворец детского и юношеского творчества филиал «Северный»</t>
  </si>
  <si>
    <t>Муниципальное образовательное учреждение «Дворец детского и юношеского творчества филиал</t>
  </si>
  <si>
    <t>Муниципальное образовательное учреждение «Бендерский теоретический лицей», улица Комсомольская,37</t>
  </si>
  <si>
    <t>Муниципальное образовательное учреждение «Бендерская средняя общеобразовательная школа № 20» , с Гыска, улица  Ленина,20</t>
  </si>
  <si>
    <t>Муниципальное образовательное учреждение дополнительного образования «Специализированная детско юношеская школа Олимпийского резерва № 1», улица Суворова,42</t>
  </si>
  <si>
    <t>Муниципальное образовательное учреждение дополнительного образования «Специализированная детско юношеская школа Олимпийского резерва № 2», улица Кирова,70</t>
  </si>
  <si>
    <t>Муниципальное образовательное учреждение дополнительного образования «Специализированная детско юношеская школа Олимпийского резерва № 3», улица  Горького,96</t>
  </si>
  <si>
    <t>Муниципальное образовательное учреждение дополнительного образования  «Специализированная детско юношеская школа Олимпийского резерва борьбы им. город Н. Баданова» , улица  Советская,68</t>
  </si>
  <si>
    <t>Муниципальное образовательное учреждение дополнительного образования «Специализированная детско юношеская школа Олимпийского резерва бокса», улица  Суворова,28а</t>
  </si>
  <si>
    <t>Физкультурно-оздоровительный комплекс «Северный», м-н Северный 21а</t>
  </si>
  <si>
    <t>Здание, закрепленное за школой бокса , улица Ленинградская,36а</t>
  </si>
  <si>
    <t>Административное здание, улица Котовского, 103</t>
  </si>
  <si>
    <t>Спорткомплекс «Шелковик», улица Индустриальная, 2а</t>
  </si>
  <si>
    <t>Муниципальное образовательное учреждение дополнительного образования «Специализированная детско юношеская школа Олимпийского резерва № 4», улица Комсомольская,43</t>
  </si>
  <si>
    <t>Муниципальное образовательное учреждение дополнительного образования «Специализированная детско юношеская школа Олимпийского резерва гребли им.Н.А.Туфанюк»</t>
  </si>
  <si>
    <t>Городской бассейн, улица Горького,9а</t>
  </si>
  <si>
    <t>ИТОГО по  г.Бендеры:</t>
  </si>
  <si>
    <t>Государственная администрация Слободзейского района и города Слободзея</t>
  </si>
  <si>
    <t>Городской Дом культуры город Слободзея, улица 50 лет Октября, 65</t>
  </si>
  <si>
    <t>Дом культуры село Ближний Хутор, улица Ленина, 61</t>
  </si>
  <si>
    <t>Дом культуры село Владимировка, улица Комсомольская, 14</t>
  </si>
  <si>
    <t>2019 год</t>
  </si>
  <si>
    <t>Фонд капитальных вложений на 2019 год</t>
  </si>
  <si>
    <t>Дом культуры село Глиное, улица Ленина, 21</t>
  </si>
  <si>
    <t>Дом культуры село Карагаш, улица Ленина, 80ж</t>
  </si>
  <si>
    <t>Дом культуры село Кицканы, улица Котовского, 31</t>
  </si>
  <si>
    <t>Дом культуры село Коротное, улица Фрунзе, 43</t>
  </si>
  <si>
    <t>Дом культуры поселок Красное, улица 40 лет Октября, 3</t>
  </si>
  <si>
    <t>Дом культуры село Незавертайловка, улица Жукова, 35а</t>
  </si>
  <si>
    <t>Дом культуры село Ново-Андрияшевка, улица Виноградная, 6</t>
  </si>
  <si>
    <t>Дом культуры село Ново-Котовск, улица Первомайская, 37а</t>
  </si>
  <si>
    <t>Дом культуры село Парканы, улица Гоголя, 5</t>
  </si>
  <si>
    <t>Дом культуры переулок Первомайск, улица Ленина, 58</t>
  </si>
  <si>
    <t>Дом культуры село Приозерное, улица Котовского, 33а</t>
  </si>
  <si>
    <t>Дом культуры село Суклея, улица Гагарина, 127</t>
  </si>
  <si>
    <t>Дом культуры село Терновка, улица Ленина, 41</t>
  </si>
  <si>
    <t>Дом культуры село Фрунзе, переулок Школьный, 4</t>
  </si>
  <si>
    <t>Дом культуры село Чобручи, улица Ленина, 32г</t>
  </si>
  <si>
    <t>Муниципальное образовательное учреждение дополнительного образования «Детская музыкальная школа город Слободзея», улица Терещенко, 97</t>
  </si>
  <si>
    <t>Муниципальное образовательное учреждение дополнительного образования «Детская музыкальная школа село  Кицканы», улица Зелинского, 13/2</t>
  </si>
  <si>
    <t>Муниципальное образовательное учреждение дополнительного образования «Детская музыкальная школа село  Суклея», улица  Гагарина, 81</t>
  </si>
  <si>
    <t>Муниципальное образовательное учреждение дополнительного образования «Детская школа искусств п.Первомайск», улица Ленина, 97</t>
  </si>
  <si>
    <t>Муниципальное образовательное учреждение дополнительного образования «Детская художественная школа город Слободзея», улица Фрунзе, 36</t>
  </si>
  <si>
    <t>Библиотека село Кицканы, улица Котовского, 67</t>
  </si>
  <si>
    <t>Библиотека село Терновка, улица Ленина, 436</t>
  </si>
  <si>
    <t>Районный исторический музей город Слободзея, улица Комсомольская, 104</t>
  </si>
  <si>
    <t>Музей истории село Карагаш, улица Ленина, 107в</t>
  </si>
  <si>
    <t>Музей истории село Кицканы, улица Котовского, 31</t>
  </si>
  <si>
    <t>Сельская врачебная амбулатория село Чобручи, улица Ленина 47</t>
  </si>
  <si>
    <t>Сельская врачебная амбулатория село Глиное, улица Ленина 21а</t>
  </si>
  <si>
    <t>Средняя образовательная школа №2 город Слободзея, улица 50 лет Октября 61</t>
  </si>
  <si>
    <t>ИТОГО по Слободзейскому району и городу Слободзея:</t>
  </si>
  <si>
    <t>Государственная администрация Григориопольского района и города Григориополь</t>
  </si>
  <si>
    <t>Городской Дом культуры, город Григориополь, улица Джержинского, дом 56</t>
  </si>
  <si>
    <t>Фонд капитальных вложений  2020 год</t>
  </si>
  <si>
    <t>Муниципальное учреждение «Григориопольская Централизованная библиотечная система», город  Григориополь, улица  Карла Маркса, дом 148</t>
  </si>
  <si>
    <t>Фонд капитальных вложений 2020 год</t>
  </si>
  <si>
    <t>Дом культуры село Бутор, улица Ленина,б/н</t>
  </si>
  <si>
    <t>Дом культуры село Ташлык, улица Мира, дом 72</t>
  </si>
  <si>
    <t>Дом культуры село Малаешты, улица Ленина, б/н</t>
  </si>
  <si>
    <t>Дом культуры село Красногорка, улица Ленина, б/н</t>
  </si>
  <si>
    <t>Дом культуры село Бычок, улица Мира, б/н</t>
  </si>
  <si>
    <t>Дом культуры село Спея, улица Ленина,б/н г</t>
  </si>
  <si>
    <t>Дом культуры село Тея, улица Ленина,б/н</t>
  </si>
  <si>
    <t>Муниципальное учреждение «Дом культуры село Делакеу», улица  Бориса Главана, б/н</t>
  </si>
  <si>
    <t>Муниципальное учреждение «Дом культуры п. Карманово», улица  Октябрьская, б/н</t>
  </si>
  <si>
    <t>Дом культуры п. Колосово, улица Ленина, 71</t>
  </si>
  <si>
    <t>Дом культуры село Шипка, улица Ленина, б/н</t>
  </si>
  <si>
    <t>Дом культуры село Гыртоп, улица Мира, б/н</t>
  </si>
  <si>
    <t>Центральный парк культуры и культуры и отдыха города Григориополь</t>
  </si>
  <si>
    <t xml:space="preserve">Средства местного бюджета </t>
  </si>
  <si>
    <t>Спорткомплекс, город Григориополь, улица Васканова, б/н</t>
  </si>
  <si>
    <t>Спортивный зал борьбы, города Григориополь, улица К. Маркса, дом 191а</t>
  </si>
  <si>
    <t>Центр социального страхования и социальной защиты города Григориополь и Григориопольского района</t>
  </si>
  <si>
    <t>Средства местного бюджета  2019 год</t>
  </si>
  <si>
    <t xml:space="preserve"> ИТОГО по государственной администрации Григориопольского района и города Григориополь</t>
  </si>
  <si>
    <t xml:space="preserve"> За счет средств местного бюджета</t>
  </si>
  <si>
    <t>ВСЕГО по государственной администрации Григориопольского района и города Григориополь</t>
  </si>
  <si>
    <t>Государственная администрация Дубоссарского района и города Дубоссары</t>
  </si>
  <si>
    <t>Центр социального страхования и социальной защиты Дубоссарского района и города Дубоссары, улица Дзержинского, дом 4</t>
  </si>
  <si>
    <t xml:space="preserve">май-сентябрь </t>
  </si>
  <si>
    <t>ИТОГО по Дубоссарскому району и г.Дубоссары:</t>
  </si>
  <si>
    <t>Государственная администрация Рыбницкого района и города Рыбница</t>
  </si>
  <si>
    <t>Объекты культуры</t>
  </si>
  <si>
    <t>Муниципальное образовательное учреждение дополнительного образования «Рыбницкая детская школа икусств» ул. Б. Главана, № 1-а</t>
  </si>
  <si>
    <t>Средства из местного бюджета</t>
  </si>
  <si>
    <t>Муниципальное образовательное учреждение дополнительного образования «Рыбницкая детская художественная школа» , улица  Кирова, № 118</t>
  </si>
  <si>
    <t>Рыбницкая центральная библиотека, улица Мичурина, №19</t>
  </si>
  <si>
    <t>Рыбницкий историко-краеведческий музей, улица Комсомольская, №18</t>
  </si>
  <si>
    <t>Музей А.Г. Рубинштейна и истории село Выхватинцы, село Выхватинцы, улица Днестровская, № 21</t>
  </si>
  <si>
    <t>Муниципальное учреждение «Рыбницкий молодежный центр» , улица  Свердлова, № 40</t>
  </si>
  <si>
    <t>Муниципальное учреждение «Рыбницкий культурно - досуговый центр» , улица  Верши горы, № 93/1</t>
  </si>
  <si>
    <t>Муниципальное учреждение «Рыбницкий Дворец культуры» , пр. Победы, №2</t>
  </si>
  <si>
    <t>Дом культуры село Белочи, улица Советская, №22</t>
  </si>
  <si>
    <t>Дом культуры село Вадатурково, улица Артюхова. № 113</t>
  </si>
  <si>
    <t>Дом культуры село Выхватинцы, улица Школьная, №1</t>
  </si>
  <si>
    <t>Дом культуры село Гараба, улица Зеленая, № 180</t>
  </si>
  <si>
    <t>Дом культуры село Ержово, улица Ленина, №117</t>
  </si>
  <si>
    <t>Дом культуры село Жура, улица Днестровская, № 104</t>
  </si>
  <si>
    <t>Дом культуры село Мокра, улица Октябрьская, № 27</t>
  </si>
  <si>
    <t>Дом культуры село Михайловка, улица Мира, №16</t>
  </si>
  <si>
    <t>Дом культуры село Попенки, улица Ленина, № 35</t>
  </si>
  <si>
    <t>Дом культуры село Советское, улица Мира, № 4</t>
  </si>
  <si>
    <t>Дом культуры село Строенцы, улица Румянцева-Задунайского, № 86</t>
  </si>
  <si>
    <t>Дом культуры село Ульма, улица  Лена, № 2</t>
  </si>
  <si>
    <t xml:space="preserve">Объекты образования </t>
  </si>
  <si>
    <t>Муниципальное образовательное учреждение «Рыбницкая школа-интернат» , улица  Маяковского, № 41</t>
  </si>
  <si>
    <t xml:space="preserve"> ИТОГО по государственной администрации Рыбницкого района и города Рыбница</t>
  </si>
  <si>
    <t>ВСЕГО по государственной администрации Григориопольского района и г. Григориополь</t>
  </si>
  <si>
    <t>Государственная администрация Каменского района и города Каменка</t>
  </si>
  <si>
    <t>Муниципальное образовательное учреждение «Каменская ОСШ 2 с гимназическими классами»,улица Ленина, 46</t>
  </si>
  <si>
    <t>Муниципальное образовательное учреждение дополнительного образования  «Каменская спортивная детско юношеская школа олимпийского резерва» (здание спорт, школы), переулок  Кирова,2</t>
  </si>
  <si>
    <t>ИТОГО по Каменскому району и города Каменка</t>
  </si>
  <si>
    <t xml:space="preserve"> ИТОГО по Приднестровской Молдавской Республике</t>
  </si>
  <si>
    <t>ВСЕГО: по Приднестровской Молдавской Республике</t>
  </si>
  <si>
    <t>Приложение  к Распоряжению Правительства            Приднестровской Молдавской Республики                                   от 7 февраля 2019 года № 69р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</si>
</sst>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center" vertical="center" wrapText="1"/>
    </xf>
    <xf numFmtId="164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3" fontId="5" fillId="2" borderId="18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wrapText="1"/>
    </xf>
    <xf numFmtId="164" fontId="6" fillId="3" borderId="13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1" fontId="5" fillId="3" borderId="13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2" fontId="5" fillId="2" borderId="8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2" fontId="6" fillId="2" borderId="8" xfId="0" applyNumberFormat="1" applyFont="1" applyFill="1" applyBorder="1" applyAlignment="1">
      <alignment horizontal="center" vertical="center" wrapText="1"/>
    </xf>
    <xf numFmtId="1" fontId="6" fillId="2" borderId="8" xfId="0" applyNumberFormat="1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3" fontId="6" fillId="3" borderId="8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2" fontId="6" fillId="3" borderId="8" xfId="0" applyNumberFormat="1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 wrapText="1"/>
    </xf>
    <xf numFmtId="4" fontId="6" fillId="3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/>
    <xf numFmtId="0" fontId="6" fillId="3" borderId="11" xfId="0" applyFont="1" applyFill="1" applyBorder="1" applyAlignment="1">
      <alignment horizontal="center" vertical="center" wrapText="1"/>
    </xf>
    <xf numFmtId="0" fontId="2" fillId="0" borderId="0" xfId="0" applyFont="1"/>
    <xf numFmtId="0" fontId="5" fillId="2" borderId="10" xfId="0" applyFont="1" applyFill="1" applyBorder="1" applyAlignment="1">
      <alignment horizontal="center" vertical="center"/>
    </xf>
    <xf numFmtId="4" fontId="5" fillId="2" borderId="8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3" fontId="6" fillId="3" borderId="13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 wrapText="1"/>
    </xf>
    <xf numFmtId="1" fontId="6" fillId="3" borderId="13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" fillId="4" borderId="0" xfId="0" applyFont="1" applyFill="1"/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1" fontId="3" fillId="2" borderId="16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3" borderId="0" xfId="0" applyFont="1" applyFill="1"/>
    <xf numFmtId="4" fontId="6" fillId="3" borderId="13" xfId="0" applyNumberFormat="1" applyFont="1" applyFill="1" applyBorder="1" applyAlignment="1">
      <alignment horizontal="center" vertical="center" wrapText="1"/>
    </xf>
    <xf numFmtId="0" fontId="0" fillId="2" borderId="8" xfId="0" applyFill="1" applyBorder="1"/>
    <xf numFmtId="0" fontId="5" fillId="0" borderId="8" xfId="0" applyFont="1" applyFill="1" applyBorder="1" applyAlignment="1">
      <alignment horizontal="center" vertical="center" wrapText="1"/>
    </xf>
    <xf numFmtId="0" fontId="0" fillId="0" borderId="8" xfId="0" applyBorder="1"/>
    <xf numFmtId="0" fontId="6" fillId="3" borderId="35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left" vertical="center" wrapText="1"/>
    </xf>
    <xf numFmtId="3" fontId="6" fillId="3" borderId="36" xfId="0" applyNumberFormat="1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2" fontId="6" fillId="3" borderId="36" xfId="0" applyNumberFormat="1" applyFont="1" applyFill="1" applyBorder="1" applyAlignment="1">
      <alignment horizontal="center" vertical="center" wrapText="1"/>
    </xf>
    <xf numFmtId="1" fontId="6" fillId="3" borderId="36" xfId="0" applyNumberFormat="1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0" fontId="0" fillId="5" borderId="0" xfId="0" applyFill="1"/>
    <xf numFmtId="3" fontId="6" fillId="5" borderId="36" xfId="0" applyNumberFormat="1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3" fontId="6" fillId="5" borderId="18" xfId="0" applyNumberFormat="1" applyFont="1" applyFill="1" applyBorder="1" applyAlignment="1">
      <alignment horizontal="center" vertical="center" wrapText="1"/>
    </xf>
    <xf numFmtId="3" fontId="6" fillId="5" borderId="8" xfId="0" applyNumberFormat="1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2" fontId="6" fillId="5" borderId="8" xfId="0" applyNumberFormat="1" applyFont="1" applyFill="1" applyBorder="1" applyAlignment="1">
      <alignment horizontal="center" vertical="center" wrapText="1"/>
    </xf>
    <xf numFmtId="1" fontId="6" fillId="5" borderId="8" xfId="0" applyNumberFormat="1" applyFont="1" applyFill="1" applyBorder="1" applyAlignment="1">
      <alignment horizontal="center" vertical="center" wrapText="1"/>
    </xf>
    <xf numFmtId="4" fontId="6" fillId="5" borderId="8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5" borderId="38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 wrapText="1"/>
    </xf>
    <xf numFmtId="0" fontId="0" fillId="0" borderId="33" xfId="0" applyBorder="1"/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7"/>
  <sheetViews>
    <sheetView tabSelected="1" topLeftCell="A157" workbookViewId="0">
      <selection activeCell="B33" sqref="B33:J33"/>
    </sheetView>
  </sheetViews>
  <sheetFormatPr defaultRowHeight="15.75"/>
  <cols>
    <col min="1" max="1" width="1.5703125" customWidth="1"/>
    <col min="2" max="2" width="4.140625" style="2" customWidth="1"/>
    <col min="3" max="3" width="54.28515625" style="3" customWidth="1"/>
    <col min="4" max="4" width="11.28515625" style="4" customWidth="1"/>
    <col min="5" max="5" width="9.85546875" style="4" customWidth="1"/>
    <col min="6" max="6" width="11.7109375" style="5" customWidth="1"/>
    <col min="7" max="7" width="13.140625" style="4" customWidth="1"/>
    <col min="8" max="8" width="11.28515625" style="6" customWidth="1"/>
    <col min="9" max="9" width="11.28515625" style="4" customWidth="1"/>
    <col min="10" max="10" width="32.140625" style="2" customWidth="1"/>
    <col min="11" max="11" width="10" hidden="1" customWidth="1"/>
    <col min="12" max="14" width="0" hidden="1" customWidth="1"/>
  </cols>
  <sheetData>
    <row r="1" spans="1:14" s="1" customFormat="1" ht="57.75" customHeight="1">
      <c r="B1" s="2"/>
      <c r="C1" s="3"/>
      <c r="D1" s="4"/>
      <c r="E1" s="4"/>
      <c r="F1" s="5"/>
      <c r="G1" s="4"/>
      <c r="H1" s="161" t="s">
        <v>245</v>
      </c>
      <c r="I1" s="161"/>
      <c r="J1" s="161"/>
      <c r="K1" s="161"/>
      <c r="L1" s="161"/>
      <c r="M1" s="161"/>
      <c r="N1" s="161"/>
    </row>
    <row r="2" spans="1:14" ht="15.75" customHeight="1">
      <c r="A2" s="162" t="s">
        <v>0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4" ht="15.75" customHeight="1">
      <c r="A3" s="163" t="s">
        <v>1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4" ht="9" customHeight="1" thickBot="1"/>
    <row r="5" spans="1:14" ht="15.6" customHeight="1">
      <c r="B5" s="164" t="s">
        <v>2</v>
      </c>
      <c r="C5" s="167" t="s">
        <v>3</v>
      </c>
      <c r="D5" s="170" t="s">
        <v>4</v>
      </c>
      <c r="E5" s="171"/>
      <c r="F5" s="171"/>
      <c r="G5" s="171"/>
      <c r="H5" s="171"/>
      <c r="I5" s="172"/>
      <c r="J5" s="173" t="s">
        <v>5</v>
      </c>
    </row>
    <row r="6" spans="1:14">
      <c r="B6" s="165"/>
      <c r="C6" s="168"/>
      <c r="D6" s="154">
        <v>2019</v>
      </c>
      <c r="E6" s="155"/>
      <c r="F6" s="154">
        <v>2020</v>
      </c>
      <c r="G6" s="155"/>
      <c r="H6" s="154">
        <v>2021</v>
      </c>
      <c r="I6" s="155"/>
      <c r="J6" s="174"/>
    </row>
    <row r="7" spans="1:14" ht="47.25">
      <c r="B7" s="166"/>
      <c r="C7" s="169"/>
      <c r="D7" s="7" t="s">
        <v>6</v>
      </c>
      <c r="E7" s="7" t="s">
        <v>7</v>
      </c>
      <c r="F7" s="8" t="s">
        <v>6</v>
      </c>
      <c r="G7" s="7" t="s">
        <v>7</v>
      </c>
      <c r="H7" s="9" t="s">
        <v>6</v>
      </c>
      <c r="I7" s="7" t="s">
        <v>7</v>
      </c>
      <c r="J7" s="175"/>
    </row>
    <row r="8" spans="1:14" s="10" customFormat="1" ht="15.75" customHeight="1">
      <c r="B8" s="156" t="s">
        <v>8</v>
      </c>
      <c r="C8" s="156"/>
      <c r="D8" s="156"/>
      <c r="E8" s="156"/>
      <c r="F8" s="156"/>
      <c r="G8" s="156"/>
      <c r="H8" s="156"/>
      <c r="I8" s="156"/>
      <c r="J8" s="156"/>
    </row>
    <row r="9" spans="1:14" ht="33.75" customHeight="1">
      <c r="B9" s="11">
        <v>1</v>
      </c>
      <c r="C9" s="12" t="s">
        <v>9</v>
      </c>
      <c r="D9" s="13"/>
      <c r="E9" s="13"/>
      <c r="F9" s="14">
        <v>8300</v>
      </c>
      <c r="G9" s="13" t="s">
        <v>10</v>
      </c>
      <c r="H9" s="15"/>
      <c r="I9" s="16"/>
      <c r="J9" s="17" t="s">
        <v>11</v>
      </c>
    </row>
    <row r="10" spans="1:14" ht="63">
      <c r="B10" s="18">
        <v>2</v>
      </c>
      <c r="C10" s="19" t="s">
        <v>12</v>
      </c>
      <c r="D10" s="20"/>
      <c r="E10" s="20"/>
      <c r="F10" s="21">
        <v>48500</v>
      </c>
      <c r="G10" s="20" t="s">
        <v>13</v>
      </c>
      <c r="H10" s="22"/>
      <c r="I10" s="23"/>
      <c r="J10" s="24" t="s">
        <v>11</v>
      </c>
    </row>
    <row r="11" spans="1:14" ht="63">
      <c r="B11" s="18">
        <v>3</v>
      </c>
      <c r="C11" s="19" t="s">
        <v>14</v>
      </c>
      <c r="D11" s="20"/>
      <c r="E11" s="20"/>
      <c r="F11" s="21">
        <v>8300</v>
      </c>
      <c r="G11" s="20" t="s">
        <v>13</v>
      </c>
      <c r="H11" s="22"/>
      <c r="I11" s="23"/>
      <c r="J11" s="24" t="s">
        <v>11</v>
      </c>
    </row>
    <row r="12" spans="1:14" ht="78.75">
      <c r="B12" s="11">
        <v>4</v>
      </c>
      <c r="C12" s="19" t="s">
        <v>15</v>
      </c>
      <c r="D12" s="20"/>
      <c r="E12" s="20"/>
      <c r="F12" s="21">
        <v>38600</v>
      </c>
      <c r="G12" s="20" t="s">
        <v>13</v>
      </c>
      <c r="H12" s="22"/>
      <c r="I12" s="23"/>
      <c r="J12" s="24" t="s">
        <v>11</v>
      </c>
    </row>
    <row r="13" spans="1:14" ht="78.75">
      <c r="B13" s="18">
        <v>5</v>
      </c>
      <c r="C13" s="19" t="s">
        <v>16</v>
      </c>
      <c r="D13" s="20"/>
      <c r="E13" s="20"/>
      <c r="F13" s="21">
        <v>5600</v>
      </c>
      <c r="G13" s="20" t="s">
        <v>13</v>
      </c>
      <c r="H13" s="22"/>
      <c r="I13" s="23"/>
      <c r="J13" s="24" t="s">
        <v>11</v>
      </c>
    </row>
    <row r="14" spans="1:14" ht="63">
      <c r="B14" s="18">
        <v>6</v>
      </c>
      <c r="C14" s="19" t="s">
        <v>17</v>
      </c>
      <c r="D14" s="20"/>
      <c r="E14" s="20"/>
      <c r="F14" s="21">
        <v>3300</v>
      </c>
      <c r="G14" s="20" t="s">
        <v>13</v>
      </c>
      <c r="H14" s="22"/>
      <c r="I14" s="23"/>
      <c r="J14" s="24" t="s">
        <v>11</v>
      </c>
    </row>
    <row r="15" spans="1:14" ht="63">
      <c r="B15" s="11">
        <v>7</v>
      </c>
      <c r="C15" s="19" t="s">
        <v>18</v>
      </c>
      <c r="D15" s="20"/>
      <c r="E15" s="20"/>
      <c r="F15" s="21">
        <v>24860</v>
      </c>
      <c r="G15" s="20" t="s">
        <v>13</v>
      </c>
      <c r="H15" s="22"/>
      <c r="I15" s="23"/>
      <c r="J15" s="24" t="s">
        <v>11</v>
      </c>
    </row>
    <row r="16" spans="1:14" ht="78.75">
      <c r="B16" s="18">
        <v>8</v>
      </c>
      <c r="C16" s="19" t="s">
        <v>19</v>
      </c>
      <c r="D16" s="20"/>
      <c r="E16" s="20"/>
      <c r="F16" s="21">
        <v>432950</v>
      </c>
      <c r="G16" s="20" t="s">
        <v>13</v>
      </c>
      <c r="H16" s="22"/>
      <c r="I16" s="23"/>
      <c r="J16" s="24" t="s">
        <v>11</v>
      </c>
    </row>
    <row r="17" spans="2:10">
      <c r="B17" s="25"/>
      <c r="C17" s="26" t="s">
        <v>20</v>
      </c>
      <c r="D17" s="27"/>
      <c r="E17" s="27"/>
      <c r="F17" s="28">
        <f>SUM(F9:F16)</f>
        <v>570410</v>
      </c>
      <c r="G17" s="29"/>
      <c r="H17" s="30">
        <f>SUM(H9:H16)</f>
        <v>0</v>
      </c>
      <c r="I17" s="29"/>
      <c r="J17" s="31"/>
    </row>
    <row r="18" spans="2:10" s="32" customFormat="1">
      <c r="B18" s="151" t="s">
        <v>21</v>
      </c>
      <c r="C18" s="152"/>
      <c r="D18" s="152"/>
      <c r="E18" s="152"/>
      <c r="F18" s="152"/>
      <c r="G18" s="152"/>
      <c r="H18" s="152"/>
      <c r="I18" s="152"/>
      <c r="J18" s="153"/>
    </row>
    <row r="19" spans="2:10" ht="47.25">
      <c r="B19" s="18">
        <v>1</v>
      </c>
      <c r="C19" s="19" t="s">
        <v>22</v>
      </c>
      <c r="D19" s="21">
        <v>32486</v>
      </c>
      <c r="E19" s="20" t="s">
        <v>23</v>
      </c>
      <c r="F19" s="33"/>
      <c r="G19" s="20"/>
      <c r="H19" s="22"/>
      <c r="I19" s="23"/>
      <c r="J19" s="24" t="s">
        <v>24</v>
      </c>
    </row>
    <row r="20" spans="2:10" ht="63">
      <c r="B20" s="18">
        <v>2</v>
      </c>
      <c r="C20" s="19" t="s">
        <v>25</v>
      </c>
      <c r="D20" s="21">
        <v>41090</v>
      </c>
      <c r="E20" s="20" t="s">
        <v>26</v>
      </c>
      <c r="F20" s="33"/>
      <c r="G20" s="20"/>
      <c r="H20" s="22"/>
      <c r="I20" s="23"/>
      <c r="J20" s="24" t="s">
        <v>24</v>
      </c>
    </row>
    <row r="21" spans="2:10">
      <c r="B21" s="144" t="s">
        <v>27</v>
      </c>
      <c r="C21" s="145"/>
      <c r="D21" s="145"/>
      <c r="E21" s="145"/>
      <c r="F21" s="145"/>
      <c r="G21" s="145"/>
      <c r="H21" s="145"/>
      <c r="I21" s="145"/>
      <c r="J21" s="146"/>
    </row>
    <row r="22" spans="2:10" ht="31.5">
      <c r="B22" s="18">
        <v>3</v>
      </c>
      <c r="C22" s="19" t="s">
        <v>28</v>
      </c>
      <c r="D22" s="34">
        <v>7400</v>
      </c>
      <c r="E22" s="20" t="s">
        <v>29</v>
      </c>
      <c r="F22" s="33"/>
      <c r="G22" s="20"/>
      <c r="H22" s="22"/>
      <c r="I22" s="23"/>
      <c r="J22" s="35" t="s">
        <v>30</v>
      </c>
    </row>
    <row r="23" spans="2:10" ht="31.5">
      <c r="B23" s="18">
        <v>4</v>
      </c>
      <c r="C23" s="19" t="s">
        <v>31</v>
      </c>
      <c r="D23" s="34">
        <v>6800</v>
      </c>
      <c r="E23" s="20" t="s">
        <v>32</v>
      </c>
      <c r="F23" s="33"/>
      <c r="G23" s="20"/>
      <c r="H23" s="22"/>
      <c r="I23" s="23"/>
      <c r="J23" s="35" t="s">
        <v>30</v>
      </c>
    </row>
    <row r="24" spans="2:10" ht="38.25" customHeight="1">
      <c r="B24" s="18">
        <v>5</v>
      </c>
      <c r="C24" s="19" t="s">
        <v>33</v>
      </c>
      <c r="D24" s="34">
        <v>14720</v>
      </c>
      <c r="E24" s="20" t="s">
        <v>34</v>
      </c>
      <c r="F24" s="33"/>
      <c r="G24" s="20"/>
      <c r="H24" s="22"/>
      <c r="I24" s="23"/>
      <c r="J24" s="35" t="s">
        <v>30</v>
      </c>
    </row>
    <row r="25" spans="2:10" ht="31.5">
      <c r="B25" s="18">
        <v>6</v>
      </c>
      <c r="C25" s="19" t="s">
        <v>35</v>
      </c>
      <c r="D25" s="34">
        <v>8300</v>
      </c>
      <c r="E25" s="20" t="s">
        <v>23</v>
      </c>
      <c r="F25" s="33"/>
      <c r="G25" s="20"/>
      <c r="H25" s="22"/>
      <c r="I25" s="23"/>
      <c r="J25" s="35" t="s">
        <v>30</v>
      </c>
    </row>
    <row r="26" spans="2:10" ht="37.5" customHeight="1">
      <c r="B26" s="18">
        <v>7</v>
      </c>
      <c r="C26" s="19" t="s">
        <v>36</v>
      </c>
      <c r="D26" s="34">
        <v>27600</v>
      </c>
      <c r="E26" s="20" t="s">
        <v>37</v>
      </c>
      <c r="F26" s="33"/>
      <c r="G26" s="20"/>
      <c r="H26" s="22"/>
      <c r="I26" s="23"/>
      <c r="J26" s="35" t="s">
        <v>30</v>
      </c>
    </row>
    <row r="27" spans="2:10" ht="35.25" customHeight="1">
      <c r="B27" s="18">
        <v>8</v>
      </c>
      <c r="C27" s="19" t="s">
        <v>38</v>
      </c>
      <c r="D27" s="34">
        <v>2489</v>
      </c>
      <c r="E27" s="20" t="s">
        <v>32</v>
      </c>
      <c r="F27" s="33"/>
      <c r="G27" s="20"/>
      <c r="H27" s="22"/>
      <c r="I27" s="23"/>
      <c r="J27" s="35" t="s">
        <v>30</v>
      </c>
    </row>
    <row r="28" spans="2:10" ht="23.25" customHeight="1">
      <c r="B28" s="18"/>
      <c r="C28" s="157" t="s">
        <v>39</v>
      </c>
      <c r="D28" s="145"/>
      <c r="E28" s="145"/>
      <c r="F28" s="145"/>
      <c r="G28" s="145"/>
      <c r="H28" s="145"/>
      <c r="I28" s="145"/>
      <c r="J28" s="146"/>
    </row>
    <row r="29" spans="2:10" ht="31.5">
      <c r="B29" s="18">
        <v>9</v>
      </c>
      <c r="C29" s="19" t="s">
        <v>40</v>
      </c>
      <c r="D29" s="34">
        <v>10000</v>
      </c>
      <c r="E29" s="20" t="s">
        <v>41</v>
      </c>
      <c r="F29" s="33"/>
      <c r="G29" s="20"/>
      <c r="H29" s="22"/>
      <c r="I29" s="23"/>
      <c r="J29" s="35" t="s">
        <v>30</v>
      </c>
    </row>
    <row r="30" spans="2:10" ht="39.75" customHeight="1">
      <c r="B30" s="18">
        <v>10</v>
      </c>
      <c r="C30" s="19" t="s">
        <v>42</v>
      </c>
      <c r="D30" s="34">
        <v>15000</v>
      </c>
      <c r="E30" s="20" t="s">
        <v>26</v>
      </c>
      <c r="F30" s="33"/>
      <c r="G30" s="20"/>
      <c r="H30" s="22"/>
      <c r="I30" s="23"/>
      <c r="J30" s="35" t="s">
        <v>30</v>
      </c>
    </row>
    <row r="31" spans="2:10" ht="39" customHeight="1">
      <c r="B31" s="18">
        <v>11</v>
      </c>
      <c r="C31" s="19" t="s">
        <v>43</v>
      </c>
      <c r="D31" s="34">
        <v>10000</v>
      </c>
      <c r="E31" s="20" t="s">
        <v>26</v>
      </c>
      <c r="F31" s="33"/>
      <c r="G31" s="20"/>
      <c r="H31" s="22"/>
      <c r="I31" s="23"/>
      <c r="J31" s="35" t="s">
        <v>30</v>
      </c>
    </row>
    <row r="32" spans="2:10" ht="42.75" customHeight="1">
      <c r="B32" s="18">
        <v>12</v>
      </c>
      <c r="C32" s="19" t="s">
        <v>44</v>
      </c>
      <c r="D32" s="34">
        <v>10000</v>
      </c>
      <c r="E32" s="20" t="s">
        <v>41</v>
      </c>
      <c r="F32" s="33"/>
      <c r="G32" s="20"/>
      <c r="H32" s="22"/>
      <c r="I32" s="23"/>
      <c r="J32" s="35" t="s">
        <v>30</v>
      </c>
    </row>
    <row r="33" spans="2:10" ht="20.25" customHeight="1">
      <c r="B33" s="144" t="s">
        <v>45</v>
      </c>
      <c r="C33" s="145"/>
      <c r="D33" s="145"/>
      <c r="E33" s="145"/>
      <c r="F33" s="145"/>
      <c r="G33" s="145"/>
      <c r="H33" s="145"/>
      <c r="I33" s="145"/>
      <c r="J33" s="146"/>
    </row>
    <row r="34" spans="2:10" ht="39" customHeight="1">
      <c r="B34" s="18">
        <v>13</v>
      </c>
      <c r="C34" s="19" t="s">
        <v>46</v>
      </c>
      <c r="D34" s="34">
        <v>2555</v>
      </c>
      <c r="E34" s="20" t="s">
        <v>32</v>
      </c>
      <c r="F34" s="33"/>
      <c r="G34" s="20"/>
      <c r="H34" s="22"/>
      <c r="I34" s="23"/>
      <c r="J34" s="35" t="s">
        <v>30</v>
      </c>
    </row>
    <row r="35" spans="2:10" ht="38.25" customHeight="1">
      <c r="B35" s="18">
        <v>14</v>
      </c>
      <c r="C35" s="19" t="s">
        <v>47</v>
      </c>
      <c r="D35" s="34">
        <v>2000</v>
      </c>
      <c r="E35" s="20" t="s">
        <v>32</v>
      </c>
      <c r="F35" s="33"/>
      <c r="G35" s="20"/>
      <c r="H35" s="22"/>
      <c r="I35" s="23"/>
      <c r="J35" s="35" t="s">
        <v>30</v>
      </c>
    </row>
    <row r="36" spans="2:10" ht="31.5">
      <c r="B36" s="18">
        <v>15</v>
      </c>
      <c r="C36" s="19" t="s">
        <v>48</v>
      </c>
      <c r="D36" s="34">
        <v>4500</v>
      </c>
      <c r="E36" s="20" t="s">
        <v>49</v>
      </c>
      <c r="F36" s="33"/>
      <c r="G36" s="20"/>
      <c r="H36" s="22"/>
      <c r="I36" s="23"/>
      <c r="J36" s="35" t="s">
        <v>30</v>
      </c>
    </row>
    <row r="37" spans="2:10" ht="38.25" customHeight="1">
      <c r="B37" s="18">
        <v>16</v>
      </c>
      <c r="C37" s="19" t="s">
        <v>50</v>
      </c>
      <c r="D37" s="34">
        <v>2555</v>
      </c>
      <c r="E37" s="20" t="s">
        <v>34</v>
      </c>
      <c r="F37" s="33"/>
      <c r="G37" s="20"/>
      <c r="H37" s="22"/>
      <c r="I37" s="23"/>
      <c r="J37" s="35" t="s">
        <v>30</v>
      </c>
    </row>
    <row r="38" spans="2:10" ht="31.5">
      <c r="B38" s="18">
        <v>17</v>
      </c>
      <c r="C38" s="19" t="s">
        <v>51</v>
      </c>
      <c r="D38" s="34">
        <v>2000</v>
      </c>
      <c r="E38" s="20" t="s">
        <v>52</v>
      </c>
      <c r="F38" s="33"/>
      <c r="G38" s="20"/>
      <c r="H38" s="22"/>
      <c r="I38" s="23"/>
      <c r="J38" s="35" t="s">
        <v>30</v>
      </c>
    </row>
    <row r="39" spans="2:10" ht="31.5">
      <c r="B39" s="18">
        <v>18</v>
      </c>
      <c r="C39" s="19" t="s">
        <v>53</v>
      </c>
      <c r="D39" s="34">
        <v>2555</v>
      </c>
      <c r="E39" s="20" t="s">
        <v>37</v>
      </c>
      <c r="F39" s="33"/>
      <c r="G39" s="20"/>
      <c r="H39" s="22"/>
      <c r="I39" s="23"/>
      <c r="J39" s="35" t="s">
        <v>30</v>
      </c>
    </row>
    <row r="40" spans="2:10" ht="31.5">
      <c r="B40" s="18">
        <v>19</v>
      </c>
      <c r="C40" s="19" t="s">
        <v>54</v>
      </c>
      <c r="D40" s="34">
        <v>2555</v>
      </c>
      <c r="E40" s="20" t="s">
        <v>37</v>
      </c>
      <c r="F40" s="33"/>
      <c r="G40" s="20"/>
      <c r="H40" s="22"/>
      <c r="I40" s="23"/>
      <c r="J40" s="35" t="s">
        <v>30</v>
      </c>
    </row>
    <row r="41" spans="2:10" ht="31.5">
      <c r="B41" s="18">
        <v>20</v>
      </c>
      <c r="C41" s="19" t="s">
        <v>55</v>
      </c>
      <c r="D41" s="34">
        <v>2555</v>
      </c>
      <c r="E41" s="20" t="s">
        <v>56</v>
      </c>
      <c r="F41" s="33"/>
      <c r="G41" s="20"/>
      <c r="H41" s="22"/>
      <c r="I41" s="23"/>
      <c r="J41" s="35" t="s">
        <v>30</v>
      </c>
    </row>
    <row r="42" spans="2:10" ht="31.5">
      <c r="B42" s="18">
        <v>21</v>
      </c>
      <c r="C42" s="19" t="s">
        <v>57</v>
      </c>
      <c r="D42" s="34">
        <v>2000</v>
      </c>
      <c r="E42" s="20" t="s">
        <v>56</v>
      </c>
      <c r="F42" s="33"/>
      <c r="G42" s="20"/>
      <c r="H42" s="22"/>
      <c r="I42" s="23"/>
      <c r="J42" s="35" t="s">
        <v>30</v>
      </c>
    </row>
    <row r="43" spans="2:10">
      <c r="B43" s="144" t="s">
        <v>58</v>
      </c>
      <c r="C43" s="145"/>
      <c r="D43" s="145"/>
      <c r="E43" s="145"/>
      <c r="F43" s="145"/>
      <c r="G43" s="145"/>
      <c r="H43" s="145"/>
      <c r="I43" s="145"/>
      <c r="J43" s="146"/>
    </row>
    <row r="44" spans="2:10" ht="31.5">
      <c r="B44" s="18">
        <v>22</v>
      </c>
      <c r="C44" s="19" t="s">
        <v>59</v>
      </c>
      <c r="D44" s="34">
        <v>18500</v>
      </c>
      <c r="E44" s="20" t="s">
        <v>60</v>
      </c>
      <c r="F44" s="33"/>
      <c r="G44" s="20"/>
      <c r="H44" s="22"/>
      <c r="I44" s="23"/>
      <c r="J44" s="35" t="s">
        <v>30</v>
      </c>
    </row>
    <row r="45" spans="2:10" ht="31.5">
      <c r="B45" s="18">
        <v>23</v>
      </c>
      <c r="C45" s="19" t="s">
        <v>61</v>
      </c>
      <c r="D45" s="34">
        <v>23500</v>
      </c>
      <c r="E45" s="20" t="s">
        <v>49</v>
      </c>
      <c r="F45" s="33"/>
      <c r="G45" s="20"/>
      <c r="H45" s="22"/>
      <c r="I45" s="23"/>
      <c r="J45" s="35" t="s">
        <v>30</v>
      </c>
    </row>
    <row r="46" spans="2:10" ht="31.5">
      <c r="B46" s="18">
        <v>24</v>
      </c>
      <c r="C46" s="19" t="s">
        <v>62</v>
      </c>
      <c r="D46" s="34">
        <v>23500</v>
      </c>
      <c r="E46" s="20" t="s">
        <v>49</v>
      </c>
      <c r="F46" s="33"/>
      <c r="G46" s="20"/>
      <c r="H46" s="22"/>
      <c r="I46" s="23"/>
      <c r="J46" s="35" t="s">
        <v>30</v>
      </c>
    </row>
    <row r="47" spans="2:10" ht="31.5">
      <c r="B47" s="18">
        <v>25</v>
      </c>
      <c r="C47" s="19" t="s">
        <v>63</v>
      </c>
      <c r="D47" s="34">
        <v>10500</v>
      </c>
      <c r="E47" s="20" t="s">
        <v>64</v>
      </c>
      <c r="F47" s="33"/>
      <c r="G47" s="20"/>
      <c r="H47" s="22"/>
      <c r="I47" s="23"/>
      <c r="J47" s="35" t="s">
        <v>30</v>
      </c>
    </row>
    <row r="48" spans="2:10" ht="31.5">
      <c r="B48" s="18">
        <v>26</v>
      </c>
      <c r="C48" s="19" t="s">
        <v>65</v>
      </c>
      <c r="D48" s="34">
        <v>20500</v>
      </c>
      <c r="E48" s="20" t="s">
        <v>52</v>
      </c>
      <c r="F48" s="33"/>
      <c r="G48" s="20"/>
      <c r="H48" s="22"/>
      <c r="I48" s="23"/>
      <c r="J48" s="35" t="s">
        <v>30</v>
      </c>
    </row>
    <row r="49" spans="2:10" ht="31.5">
      <c r="B49" s="18">
        <v>27</v>
      </c>
      <c r="C49" s="19" t="s">
        <v>66</v>
      </c>
      <c r="D49" s="34">
        <v>28500</v>
      </c>
      <c r="E49" s="20" t="s">
        <v>56</v>
      </c>
      <c r="F49" s="33"/>
      <c r="G49" s="20"/>
      <c r="H49" s="22"/>
      <c r="I49" s="23"/>
      <c r="J49" s="35" t="s">
        <v>30</v>
      </c>
    </row>
    <row r="50" spans="2:10" ht="31.5">
      <c r="B50" s="18">
        <v>28</v>
      </c>
      <c r="C50" s="19" t="s">
        <v>67</v>
      </c>
      <c r="D50" s="34">
        <v>20500</v>
      </c>
      <c r="E50" s="20" t="s">
        <v>49</v>
      </c>
      <c r="F50" s="33"/>
      <c r="G50" s="20"/>
      <c r="H50" s="22"/>
      <c r="I50" s="23"/>
      <c r="J50" s="35" t="s">
        <v>30</v>
      </c>
    </row>
    <row r="51" spans="2:10" ht="31.5">
      <c r="B51" s="18">
        <v>29</v>
      </c>
      <c r="C51" s="19" t="s">
        <v>68</v>
      </c>
      <c r="D51" s="34">
        <v>28500</v>
      </c>
      <c r="E51" s="20" t="s">
        <v>69</v>
      </c>
      <c r="F51" s="33"/>
      <c r="G51" s="20"/>
      <c r="H51" s="22"/>
      <c r="I51" s="23"/>
      <c r="J51" s="35" t="s">
        <v>30</v>
      </c>
    </row>
    <row r="52" spans="2:10" ht="31.5">
      <c r="B52" s="18">
        <v>30</v>
      </c>
      <c r="C52" s="19" t="s">
        <v>70</v>
      </c>
      <c r="D52" s="34">
        <v>37700</v>
      </c>
      <c r="E52" s="20" t="s">
        <v>49</v>
      </c>
      <c r="F52" s="33"/>
      <c r="G52" s="20"/>
      <c r="H52" s="22"/>
      <c r="I52" s="23"/>
      <c r="J52" s="24" t="s">
        <v>71</v>
      </c>
    </row>
    <row r="53" spans="2:10" ht="31.5">
      <c r="B53" s="18">
        <v>31</v>
      </c>
      <c r="C53" s="19" t="s">
        <v>72</v>
      </c>
      <c r="D53" s="36"/>
      <c r="E53" s="36"/>
      <c r="F53" s="34">
        <v>115000</v>
      </c>
      <c r="G53" s="20" t="s">
        <v>73</v>
      </c>
      <c r="H53" s="22"/>
      <c r="I53" s="23"/>
      <c r="J53" s="24" t="s">
        <v>74</v>
      </c>
    </row>
    <row r="54" spans="2:10" ht="31.5">
      <c r="B54" s="18">
        <v>32</v>
      </c>
      <c r="C54" s="19" t="s">
        <v>75</v>
      </c>
      <c r="D54" s="36"/>
      <c r="E54" s="36"/>
      <c r="F54" s="34">
        <v>1000</v>
      </c>
      <c r="G54" s="20" t="s">
        <v>73</v>
      </c>
      <c r="H54" s="22"/>
      <c r="I54" s="23"/>
      <c r="J54" s="24" t="s">
        <v>74</v>
      </c>
    </row>
    <row r="55" spans="2:10" ht="47.25">
      <c r="B55" s="18">
        <v>33</v>
      </c>
      <c r="C55" s="19" t="s">
        <v>76</v>
      </c>
      <c r="D55" s="34">
        <v>10600</v>
      </c>
      <c r="E55" s="20" t="s">
        <v>37</v>
      </c>
      <c r="F55" s="33"/>
      <c r="G55" s="20"/>
      <c r="H55" s="22"/>
      <c r="I55" s="23"/>
      <c r="J55" s="35" t="s">
        <v>30</v>
      </c>
    </row>
    <row r="56" spans="2:10" ht="31.5">
      <c r="B56" s="18">
        <v>34</v>
      </c>
      <c r="C56" s="19" t="s">
        <v>77</v>
      </c>
      <c r="D56" s="37"/>
      <c r="E56" s="20"/>
      <c r="F56" s="38">
        <v>47009</v>
      </c>
      <c r="G56" s="20" t="s">
        <v>78</v>
      </c>
      <c r="H56" s="22"/>
      <c r="I56" s="23"/>
      <c r="J56" s="35" t="s">
        <v>30</v>
      </c>
    </row>
    <row r="57" spans="2:10" ht="31.5">
      <c r="B57" s="137"/>
      <c r="C57" s="139" t="s">
        <v>79</v>
      </c>
      <c r="D57" s="39">
        <f>D52</f>
        <v>37700</v>
      </c>
      <c r="E57" s="40"/>
      <c r="F57" s="41">
        <f>F54+F53</f>
        <v>116000</v>
      </c>
      <c r="G57" s="40"/>
      <c r="H57" s="42">
        <f>SUM(H19:H56)</f>
        <v>0</v>
      </c>
      <c r="I57" s="40"/>
      <c r="J57" s="43" t="s">
        <v>80</v>
      </c>
    </row>
    <row r="58" spans="2:10" ht="31.5">
      <c r="B58" s="138"/>
      <c r="C58" s="140"/>
      <c r="D58" s="39">
        <f>D44+D45+D46+D47+D48+D49+D50+D51+D55</f>
        <v>184600</v>
      </c>
      <c r="E58" s="40"/>
      <c r="F58" s="41">
        <f>F56</f>
        <v>47009</v>
      </c>
      <c r="G58" s="40"/>
      <c r="H58" s="42"/>
      <c r="I58" s="40"/>
      <c r="J58" s="44" t="s">
        <v>81</v>
      </c>
    </row>
    <row r="59" spans="2:10">
      <c r="B59" s="127" t="s">
        <v>82</v>
      </c>
      <c r="C59" s="128"/>
      <c r="D59" s="45">
        <f>SUM(D57:D58)</f>
        <v>222300</v>
      </c>
      <c r="E59" s="46"/>
      <c r="F59" s="47">
        <f>F57+F58</f>
        <v>163009</v>
      </c>
      <c r="G59" s="46"/>
      <c r="H59" s="48"/>
      <c r="I59" s="46"/>
      <c r="J59" s="49"/>
    </row>
    <row r="60" spans="2:10">
      <c r="B60" s="158" t="s">
        <v>83</v>
      </c>
      <c r="C60" s="159"/>
      <c r="D60" s="159"/>
      <c r="E60" s="159"/>
      <c r="F60" s="159"/>
      <c r="G60" s="159"/>
      <c r="H60" s="159"/>
      <c r="I60" s="159"/>
      <c r="J60" s="160"/>
    </row>
    <row r="61" spans="2:10" ht="47.25">
      <c r="B61" s="18">
        <v>1</v>
      </c>
      <c r="C61" s="19" t="s">
        <v>84</v>
      </c>
      <c r="D61" s="36"/>
      <c r="E61" s="36"/>
      <c r="F61" s="34">
        <v>3211</v>
      </c>
      <c r="G61" s="50" t="s">
        <v>85</v>
      </c>
      <c r="H61" s="22"/>
      <c r="I61" s="23"/>
      <c r="J61" s="24" t="s">
        <v>74</v>
      </c>
    </row>
    <row r="62" spans="2:10" ht="78.75">
      <c r="B62" s="18">
        <v>2</v>
      </c>
      <c r="C62" s="19" t="s">
        <v>86</v>
      </c>
      <c r="D62" s="36"/>
      <c r="E62" s="36"/>
      <c r="F62" s="34">
        <v>5000</v>
      </c>
      <c r="G62" s="50" t="s">
        <v>85</v>
      </c>
      <c r="H62" s="22"/>
      <c r="I62" s="23"/>
      <c r="J62" s="24" t="s">
        <v>74</v>
      </c>
    </row>
    <row r="63" spans="2:10" ht="85.5" customHeight="1">
      <c r="B63" s="18">
        <v>3</v>
      </c>
      <c r="C63" s="19" t="s">
        <v>87</v>
      </c>
      <c r="D63" s="36"/>
      <c r="E63" s="36"/>
      <c r="F63" s="34">
        <v>5000</v>
      </c>
      <c r="G63" s="50" t="s">
        <v>85</v>
      </c>
      <c r="H63" s="22"/>
      <c r="I63" s="23"/>
      <c r="J63" s="24" t="s">
        <v>74</v>
      </c>
    </row>
    <row r="64" spans="2:10" ht="78.75">
      <c r="B64" s="18">
        <v>4</v>
      </c>
      <c r="C64" s="19" t="s">
        <v>88</v>
      </c>
      <c r="D64" s="36"/>
      <c r="E64" s="36"/>
      <c r="F64" s="34">
        <v>60000</v>
      </c>
      <c r="G64" s="50" t="s">
        <v>85</v>
      </c>
      <c r="H64" s="22"/>
      <c r="I64" s="23"/>
      <c r="J64" s="24" t="s">
        <v>74</v>
      </c>
    </row>
    <row r="65" spans="2:10" ht="78.75">
      <c r="B65" s="18">
        <v>5</v>
      </c>
      <c r="C65" s="19" t="s">
        <v>89</v>
      </c>
      <c r="D65" s="36"/>
      <c r="E65" s="36"/>
      <c r="F65" s="34">
        <v>50000</v>
      </c>
      <c r="G65" s="50" t="s">
        <v>85</v>
      </c>
      <c r="H65" s="22"/>
      <c r="I65" s="23"/>
      <c r="J65" s="24" t="s">
        <v>74</v>
      </c>
    </row>
    <row r="66" spans="2:10" ht="94.5">
      <c r="B66" s="18">
        <v>6</v>
      </c>
      <c r="C66" s="19" t="s">
        <v>90</v>
      </c>
      <c r="D66" s="36"/>
      <c r="E66" s="36"/>
      <c r="F66" s="34">
        <v>5000</v>
      </c>
      <c r="G66" s="50" t="s">
        <v>85</v>
      </c>
      <c r="H66" s="22"/>
      <c r="I66" s="23"/>
      <c r="J66" s="24" t="s">
        <v>74</v>
      </c>
    </row>
    <row r="67" spans="2:10" ht="86.25" customHeight="1">
      <c r="B67" s="18">
        <v>7</v>
      </c>
      <c r="C67" s="19" t="s">
        <v>91</v>
      </c>
      <c r="D67" s="36"/>
      <c r="E67" s="36"/>
      <c r="F67" s="34">
        <v>5000</v>
      </c>
      <c r="G67" s="50" t="s">
        <v>85</v>
      </c>
      <c r="H67" s="22"/>
      <c r="I67" s="23"/>
      <c r="J67" s="24" t="s">
        <v>74</v>
      </c>
    </row>
    <row r="68" spans="2:10" ht="69" customHeight="1">
      <c r="B68" s="18">
        <v>8</v>
      </c>
      <c r="C68" s="19" t="s">
        <v>92</v>
      </c>
      <c r="D68" s="36"/>
      <c r="E68" s="36"/>
      <c r="F68" s="34">
        <v>65000</v>
      </c>
      <c r="G68" s="50" t="s">
        <v>85</v>
      </c>
      <c r="H68" s="22"/>
      <c r="I68" s="23"/>
      <c r="J68" s="24" t="s">
        <v>74</v>
      </c>
    </row>
    <row r="69" spans="2:10" ht="47.25">
      <c r="B69" s="18">
        <v>9</v>
      </c>
      <c r="C69" s="19" t="s">
        <v>93</v>
      </c>
      <c r="D69" s="36"/>
      <c r="E69" s="36"/>
      <c r="F69" s="34">
        <v>17034</v>
      </c>
      <c r="G69" s="50" t="s">
        <v>85</v>
      </c>
      <c r="H69" s="22"/>
      <c r="I69" s="23"/>
      <c r="J69" s="24" t="s">
        <v>74</v>
      </c>
    </row>
    <row r="70" spans="2:10" ht="63">
      <c r="B70" s="18">
        <v>10</v>
      </c>
      <c r="C70" s="19" t="s">
        <v>94</v>
      </c>
      <c r="D70" s="36"/>
      <c r="E70" s="36"/>
      <c r="F70" s="34">
        <v>25731</v>
      </c>
      <c r="G70" s="50" t="s">
        <v>85</v>
      </c>
      <c r="H70" s="22"/>
      <c r="I70" s="23"/>
      <c r="J70" s="24" t="s">
        <v>74</v>
      </c>
    </row>
    <row r="71" spans="2:10" ht="47.25">
      <c r="B71" s="18">
        <v>11</v>
      </c>
      <c r="C71" s="19" t="s">
        <v>95</v>
      </c>
      <c r="D71" s="36"/>
      <c r="E71" s="36"/>
      <c r="F71" s="34">
        <v>21329</v>
      </c>
      <c r="G71" s="50" t="s">
        <v>85</v>
      </c>
      <c r="H71" s="22"/>
      <c r="I71" s="23"/>
      <c r="J71" s="24" t="s">
        <v>74</v>
      </c>
    </row>
    <row r="72" spans="2:10" ht="31.5">
      <c r="B72" s="18">
        <v>12</v>
      </c>
      <c r="C72" s="19" t="s">
        <v>96</v>
      </c>
      <c r="D72" s="36"/>
      <c r="E72" s="36"/>
      <c r="F72" s="34">
        <v>27991</v>
      </c>
      <c r="G72" s="50" t="s">
        <v>85</v>
      </c>
      <c r="H72" s="22"/>
      <c r="I72" s="23"/>
      <c r="J72" s="24" t="s">
        <v>74</v>
      </c>
    </row>
    <row r="73" spans="2:10" ht="31.5">
      <c r="B73" s="18">
        <v>13</v>
      </c>
      <c r="C73" s="19" t="s">
        <v>97</v>
      </c>
      <c r="D73" s="36"/>
      <c r="E73" s="36"/>
      <c r="F73" s="34">
        <v>19801</v>
      </c>
      <c r="G73" s="50" t="s">
        <v>85</v>
      </c>
      <c r="H73" s="22"/>
      <c r="I73" s="23"/>
      <c r="J73" s="24" t="s">
        <v>74</v>
      </c>
    </row>
    <row r="74" spans="2:10" ht="31.5">
      <c r="B74" s="18">
        <v>14</v>
      </c>
      <c r="C74" s="19" t="s">
        <v>98</v>
      </c>
      <c r="D74" s="36"/>
      <c r="E74" s="36"/>
      <c r="F74" s="34">
        <v>9288</v>
      </c>
      <c r="G74" s="50" t="s">
        <v>85</v>
      </c>
      <c r="H74" s="22"/>
      <c r="I74" s="23"/>
      <c r="J74" s="24" t="s">
        <v>74</v>
      </c>
    </row>
    <row r="75" spans="2:10" s="55" customFormat="1" ht="31.5">
      <c r="B75" s="51"/>
      <c r="C75" s="52" t="s">
        <v>99</v>
      </c>
      <c r="D75" s="53"/>
      <c r="E75" s="53"/>
      <c r="F75" s="45">
        <f>SUM(F61:F74)</f>
        <v>319385</v>
      </c>
      <c r="G75" s="46"/>
      <c r="H75" s="48">
        <f>SUM(H61:H74)</f>
        <v>0</v>
      </c>
      <c r="I75" s="46"/>
      <c r="J75" s="54"/>
    </row>
    <row r="76" spans="2:10">
      <c r="B76" s="151" t="s">
        <v>100</v>
      </c>
      <c r="C76" s="152"/>
      <c r="D76" s="152"/>
      <c r="E76" s="152"/>
      <c r="F76" s="152"/>
      <c r="G76" s="152"/>
      <c r="H76" s="152"/>
      <c r="I76" s="152"/>
      <c r="J76" s="153"/>
    </row>
    <row r="77" spans="2:10" ht="31.5">
      <c r="B77" s="18">
        <v>1</v>
      </c>
      <c r="C77" s="19" t="s">
        <v>101</v>
      </c>
      <c r="D77" s="36"/>
      <c r="E77" s="36"/>
      <c r="F77" s="21">
        <v>20000</v>
      </c>
      <c r="G77" s="56" t="s">
        <v>85</v>
      </c>
      <c r="H77" s="22"/>
      <c r="I77" s="23"/>
      <c r="J77" s="24" t="s">
        <v>11</v>
      </c>
    </row>
    <row r="78" spans="2:10" ht="31.5">
      <c r="B78" s="18">
        <v>2</v>
      </c>
      <c r="C78" s="19" t="s">
        <v>102</v>
      </c>
      <c r="D78" s="36"/>
      <c r="E78" s="36"/>
      <c r="F78" s="21">
        <v>5550</v>
      </c>
      <c r="G78" s="56" t="s">
        <v>85</v>
      </c>
      <c r="H78" s="22"/>
      <c r="I78" s="23"/>
      <c r="J78" s="24" t="s">
        <v>11</v>
      </c>
    </row>
    <row r="79" spans="2:10" ht="31.5">
      <c r="B79" s="18">
        <v>3</v>
      </c>
      <c r="C79" s="19" t="s">
        <v>103</v>
      </c>
      <c r="D79" s="36"/>
      <c r="E79" s="36"/>
      <c r="F79" s="21">
        <v>600</v>
      </c>
      <c r="G79" s="56" t="s">
        <v>85</v>
      </c>
      <c r="H79" s="22"/>
      <c r="I79" s="23"/>
      <c r="J79" s="24" t="s">
        <v>11</v>
      </c>
    </row>
    <row r="80" spans="2:10" ht="31.5">
      <c r="B80" s="18">
        <v>4</v>
      </c>
      <c r="C80" s="19" t="s">
        <v>104</v>
      </c>
      <c r="D80" s="36"/>
      <c r="E80" s="36"/>
      <c r="F80" s="21">
        <v>19620</v>
      </c>
      <c r="G80" s="56" t="s">
        <v>85</v>
      </c>
      <c r="H80" s="22"/>
      <c r="I80" s="23"/>
      <c r="J80" s="24" t="s">
        <v>11</v>
      </c>
    </row>
    <row r="81" spans="2:10" ht="63">
      <c r="B81" s="18">
        <v>5</v>
      </c>
      <c r="C81" s="19" t="s">
        <v>105</v>
      </c>
      <c r="D81" s="36"/>
      <c r="E81" s="36"/>
      <c r="F81" s="21">
        <v>40000</v>
      </c>
      <c r="G81" s="56" t="s">
        <v>85</v>
      </c>
      <c r="H81" s="22"/>
      <c r="I81" s="23"/>
      <c r="J81" s="24" t="s">
        <v>11</v>
      </c>
    </row>
    <row r="82" spans="2:10" ht="31.5">
      <c r="B82" s="18">
        <v>6</v>
      </c>
      <c r="C82" s="19" t="s">
        <v>106</v>
      </c>
      <c r="D82" s="36"/>
      <c r="E82" s="36"/>
      <c r="F82" s="21">
        <v>25000</v>
      </c>
      <c r="G82" s="56" t="s">
        <v>85</v>
      </c>
      <c r="H82" s="22"/>
      <c r="I82" s="23"/>
      <c r="J82" s="24" t="s">
        <v>11</v>
      </c>
    </row>
    <row r="83" spans="2:10" ht="31.5">
      <c r="B83" s="18">
        <v>7</v>
      </c>
      <c r="C83" s="19" t="s">
        <v>107</v>
      </c>
      <c r="D83" s="36"/>
      <c r="E83" s="36"/>
      <c r="F83" s="21">
        <v>25000</v>
      </c>
      <c r="G83" s="56" t="s">
        <v>85</v>
      </c>
      <c r="H83" s="22"/>
      <c r="I83" s="23"/>
      <c r="J83" s="24" t="s">
        <v>74</v>
      </c>
    </row>
    <row r="84" spans="2:10" ht="31.5">
      <c r="B84" s="18">
        <v>8</v>
      </c>
      <c r="C84" s="19" t="s">
        <v>108</v>
      </c>
      <c r="D84" s="36"/>
      <c r="E84" s="36"/>
      <c r="F84" s="21">
        <v>25000</v>
      </c>
      <c r="G84" s="56" t="s">
        <v>85</v>
      </c>
      <c r="H84" s="22"/>
      <c r="I84" s="23"/>
      <c r="J84" s="24" t="s">
        <v>11</v>
      </c>
    </row>
    <row r="85" spans="2:10" ht="31.5">
      <c r="B85" s="18">
        <v>9</v>
      </c>
      <c r="C85" s="19" t="s">
        <v>109</v>
      </c>
      <c r="D85" s="36"/>
      <c r="E85" s="36"/>
      <c r="F85" s="21">
        <v>25000</v>
      </c>
      <c r="G85" s="56" t="s">
        <v>85</v>
      </c>
      <c r="H85" s="22"/>
      <c r="I85" s="23"/>
      <c r="J85" s="24" t="s">
        <v>11</v>
      </c>
    </row>
    <row r="86" spans="2:10" ht="31.5">
      <c r="B86" s="18">
        <v>10</v>
      </c>
      <c r="C86" s="19" t="s">
        <v>110</v>
      </c>
      <c r="D86" s="36"/>
      <c r="E86" s="36"/>
      <c r="F86" s="21">
        <v>25000</v>
      </c>
      <c r="G86" s="56" t="s">
        <v>85</v>
      </c>
      <c r="H86" s="22"/>
      <c r="I86" s="23"/>
      <c r="J86" s="24" t="s">
        <v>11</v>
      </c>
    </row>
    <row r="87" spans="2:10" ht="31.5">
      <c r="B87" s="18">
        <v>11</v>
      </c>
      <c r="C87" s="19" t="s">
        <v>111</v>
      </c>
      <c r="D87" s="36"/>
      <c r="E87" s="36"/>
      <c r="F87" s="21">
        <v>25000</v>
      </c>
      <c r="G87" s="56" t="s">
        <v>85</v>
      </c>
      <c r="H87" s="22"/>
      <c r="I87" s="23"/>
      <c r="J87" s="24" t="s">
        <v>11</v>
      </c>
    </row>
    <row r="88" spans="2:10" ht="31.5">
      <c r="B88" s="18">
        <v>12</v>
      </c>
      <c r="C88" s="19" t="s">
        <v>112</v>
      </c>
      <c r="D88" s="21"/>
      <c r="E88" s="50"/>
      <c r="F88" s="57">
        <v>25000</v>
      </c>
      <c r="G88" s="58" t="s">
        <v>85</v>
      </c>
      <c r="H88" s="22"/>
      <c r="I88" s="23"/>
      <c r="J88" s="24" t="s">
        <v>11</v>
      </c>
    </row>
    <row r="89" spans="2:10" ht="31.5">
      <c r="B89" s="18">
        <v>13</v>
      </c>
      <c r="C89" s="19" t="s">
        <v>113</v>
      </c>
      <c r="D89" s="21"/>
      <c r="E89" s="50"/>
      <c r="F89" s="57">
        <v>25000</v>
      </c>
      <c r="G89" s="58" t="s">
        <v>85</v>
      </c>
      <c r="H89" s="22"/>
      <c r="I89" s="23"/>
      <c r="J89" s="24" t="s">
        <v>11</v>
      </c>
    </row>
    <row r="90" spans="2:10" ht="31.5">
      <c r="B90" s="18">
        <v>14</v>
      </c>
      <c r="C90" s="19" t="s">
        <v>114</v>
      </c>
      <c r="D90" s="21"/>
      <c r="E90" s="50"/>
      <c r="F90" s="57">
        <v>25000</v>
      </c>
      <c r="G90" s="58" t="s">
        <v>85</v>
      </c>
      <c r="H90" s="22"/>
      <c r="I90" s="23"/>
      <c r="J90" s="24" t="s">
        <v>11</v>
      </c>
    </row>
    <row r="91" spans="2:10" ht="31.5">
      <c r="B91" s="18">
        <v>15</v>
      </c>
      <c r="C91" s="19" t="s">
        <v>115</v>
      </c>
      <c r="D91" s="21"/>
      <c r="E91" s="50"/>
      <c r="F91" s="57">
        <v>25000</v>
      </c>
      <c r="G91" s="58" t="s">
        <v>85</v>
      </c>
      <c r="H91" s="22"/>
      <c r="I91" s="23"/>
      <c r="J91" s="24" t="s">
        <v>11</v>
      </c>
    </row>
    <row r="92" spans="2:10" ht="31.5">
      <c r="B92" s="18">
        <v>16</v>
      </c>
      <c r="C92" s="19" t="s">
        <v>116</v>
      </c>
      <c r="D92" s="21"/>
      <c r="E92" s="50"/>
      <c r="F92" s="57">
        <v>25000</v>
      </c>
      <c r="G92" s="58" t="s">
        <v>85</v>
      </c>
      <c r="H92" s="22"/>
      <c r="I92" s="23"/>
      <c r="J92" s="24" t="s">
        <v>11</v>
      </c>
    </row>
    <row r="93" spans="2:10" ht="47.25">
      <c r="B93" s="18">
        <v>17</v>
      </c>
      <c r="C93" s="19" t="s">
        <v>117</v>
      </c>
      <c r="D93" s="21"/>
      <c r="E93" s="50"/>
      <c r="F93" s="59"/>
      <c r="G93" s="60"/>
      <c r="H93" s="57">
        <v>25000</v>
      </c>
      <c r="I93" s="23" t="s">
        <v>118</v>
      </c>
      <c r="J93" s="24" t="s">
        <v>119</v>
      </c>
    </row>
    <row r="94" spans="2:10" ht="47.25">
      <c r="B94" s="18">
        <v>18</v>
      </c>
      <c r="C94" s="19" t="s">
        <v>120</v>
      </c>
      <c r="D94" s="36"/>
      <c r="E94" s="36"/>
      <c r="F94" s="57"/>
      <c r="G94" s="58"/>
      <c r="H94" s="21">
        <v>25000</v>
      </c>
      <c r="I94" s="23" t="s">
        <v>118</v>
      </c>
      <c r="J94" s="24" t="s">
        <v>119</v>
      </c>
    </row>
    <row r="95" spans="2:10" ht="63">
      <c r="B95" s="18">
        <v>19</v>
      </c>
      <c r="C95" s="19" t="s">
        <v>121</v>
      </c>
      <c r="D95" s="21"/>
      <c r="E95" s="50"/>
      <c r="F95" s="59"/>
      <c r="G95" s="36"/>
      <c r="H95" s="57">
        <v>25000</v>
      </c>
      <c r="I95" s="23" t="s">
        <v>118</v>
      </c>
      <c r="J95" s="24" t="s">
        <v>119</v>
      </c>
    </row>
    <row r="96" spans="2:10" ht="47.25">
      <c r="B96" s="18">
        <v>20</v>
      </c>
      <c r="C96" s="19" t="s">
        <v>122</v>
      </c>
      <c r="D96" s="21"/>
      <c r="E96" s="50"/>
      <c r="F96" s="59"/>
      <c r="G96" s="36"/>
      <c r="H96" s="57">
        <v>25000</v>
      </c>
      <c r="I96" s="23" t="s">
        <v>118</v>
      </c>
      <c r="J96" s="24" t="s">
        <v>119</v>
      </c>
    </row>
    <row r="97" spans="2:10" ht="47.25">
      <c r="B97" s="18">
        <v>21</v>
      </c>
      <c r="C97" s="19" t="s">
        <v>123</v>
      </c>
      <c r="D97" s="21"/>
      <c r="E97" s="50"/>
      <c r="F97" s="59"/>
      <c r="G97" s="36"/>
      <c r="H97" s="57">
        <v>25000</v>
      </c>
      <c r="I97" s="23" t="s">
        <v>118</v>
      </c>
      <c r="J97" s="24" t="s">
        <v>119</v>
      </c>
    </row>
    <row r="98" spans="2:10" ht="47.25">
      <c r="B98" s="18">
        <v>22</v>
      </c>
      <c r="C98" s="19" t="s">
        <v>117</v>
      </c>
      <c r="D98" s="36"/>
      <c r="E98" s="36"/>
      <c r="F98" s="33"/>
      <c r="G98" s="58"/>
      <c r="H98" s="21">
        <v>25000</v>
      </c>
      <c r="I98" s="23" t="s">
        <v>118</v>
      </c>
      <c r="J98" s="24" t="s">
        <v>119</v>
      </c>
    </row>
    <row r="99" spans="2:10" ht="71.25" customHeight="1">
      <c r="B99" s="18">
        <v>23</v>
      </c>
      <c r="C99" s="19" t="s">
        <v>124</v>
      </c>
      <c r="D99" s="21"/>
      <c r="E99" s="50"/>
      <c r="F99" s="33"/>
      <c r="G99" s="58"/>
      <c r="H99" s="22">
        <v>25000</v>
      </c>
      <c r="I99" s="23" t="s">
        <v>118</v>
      </c>
      <c r="J99" s="24" t="s">
        <v>119</v>
      </c>
    </row>
    <row r="100" spans="2:10" ht="55.5" customHeight="1">
      <c r="B100" s="18">
        <v>24</v>
      </c>
      <c r="C100" s="19" t="s">
        <v>125</v>
      </c>
      <c r="D100" s="36"/>
      <c r="E100" s="36"/>
      <c r="F100" s="33"/>
      <c r="G100" s="58"/>
      <c r="H100" s="21">
        <v>25000</v>
      </c>
      <c r="I100" s="23" t="s">
        <v>118</v>
      </c>
      <c r="J100" s="24" t="s">
        <v>119</v>
      </c>
    </row>
    <row r="101" spans="2:10" ht="47.25">
      <c r="B101" s="18">
        <v>25</v>
      </c>
      <c r="C101" s="19" t="s">
        <v>126</v>
      </c>
      <c r="D101" s="20"/>
      <c r="E101" s="50"/>
      <c r="F101" s="33"/>
      <c r="G101" s="58"/>
      <c r="H101" s="21">
        <v>25000</v>
      </c>
      <c r="I101" s="23" t="s">
        <v>118</v>
      </c>
      <c r="J101" s="24" t="s">
        <v>119</v>
      </c>
    </row>
    <row r="102" spans="2:10" ht="47.25">
      <c r="B102" s="18">
        <v>26</v>
      </c>
      <c r="C102" s="19" t="s">
        <v>127</v>
      </c>
      <c r="D102" s="20"/>
      <c r="E102" s="50"/>
      <c r="F102" s="33"/>
      <c r="G102" s="58"/>
      <c r="H102" s="21">
        <v>25000</v>
      </c>
      <c r="I102" s="23" t="s">
        <v>118</v>
      </c>
      <c r="J102" s="24" t="s">
        <v>119</v>
      </c>
    </row>
    <row r="103" spans="2:10" ht="47.25">
      <c r="B103" s="18">
        <v>27</v>
      </c>
      <c r="C103" s="19" t="s">
        <v>128</v>
      </c>
      <c r="D103" s="20"/>
      <c r="E103" s="50"/>
      <c r="F103" s="33"/>
      <c r="G103" s="58"/>
      <c r="H103" s="21">
        <v>25000</v>
      </c>
      <c r="I103" s="23" t="s">
        <v>118</v>
      </c>
      <c r="J103" s="24" t="s">
        <v>119</v>
      </c>
    </row>
    <row r="104" spans="2:10" ht="47.25">
      <c r="B104" s="18">
        <v>28</v>
      </c>
      <c r="C104" s="19" t="s">
        <v>129</v>
      </c>
      <c r="D104" s="20"/>
      <c r="E104" s="50"/>
      <c r="F104" s="33"/>
      <c r="G104" s="58"/>
      <c r="H104" s="21">
        <v>25000</v>
      </c>
      <c r="I104" s="23" t="s">
        <v>118</v>
      </c>
      <c r="J104" s="24" t="s">
        <v>119</v>
      </c>
    </row>
    <row r="105" spans="2:10" ht="47.25">
      <c r="B105" s="18">
        <v>29</v>
      </c>
      <c r="C105" s="19" t="s">
        <v>130</v>
      </c>
      <c r="D105" s="20"/>
      <c r="E105" s="50"/>
      <c r="F105" s="33"/>
      <c r="G105" s="58"/>
      <c r="H105" s="21">
        <v>25000</v>
      </c>
      <c r="I105" s="23" t="s">
        <v>118</v>
      </c>
      <c r="J105" s="24" t="s">
        <v>119</v>
      </c>
    </row>
    <row r="106" spans="2:10" ht="31.5">
      <c r="B106" s="18">
        <v>30</v>
      </c>
      <c r="C106" s="19" t="s">
        <v>131</v>
      </c>
      <c r="D106" s="20"/>
      <c r="E106" s="50"/>
      <c r="F106" s="33"/>
      <c r="G106" s="58"/>
      <c r="H106" s="21">
        <v>25000</v>
      </c>
      <c r="I106" s="23" t="s">
        <v>118</v>
      </c>
      <c r="J106" s="24" t="s">
        <v>119</v>
      </c>
    </row>
    <row r="107" spans="2:10" ht="47.25">
      <c r="B107" s="18">
        <v>31</v>
      </c>
      <c r="C107" s="19" t="s">
        <v>132</v>
      </c>
      <c r="D107" s="20"/>
      <c r="E107" s="50"/>
      <c r="F107" s="33"/>
      <c r="G107" s="58"/>
      <c r="H107" s="21">
        <v>600</v>
      </c>
      <c r="I107" s="23" t="s">
        <v>118</v>
      </c>
      <c r="J107" s="24" t="s">
        <v>119</v>
      </c>
    </row>
    <row r="108" spans="2:10" ht="47.25">
      <c r="B108" s="18">
        <v>32</v>
      </c>
      <c r="C108" s="19" t="s">
        <v>133</v>
      </c>
      <c r="D108" s="20"/>
      <c r="E108" s="50"/>
      <c r="F108" s="33"/>
      <c r="G108" s="58"/>
      <c r="H108" s="21">
        <v>600</v>
      </c>
      <c r="I108" s="23" t="s">
        <v>118</v>
      </c>
      <c r="J108" s="24" t="s">
        <v>119</v>
      </c>
    </row>
    <row r="109" spans="2:10" ht="63">
      <c r="B109" s="18">
        <v>33</v>
      </c>
      <c r="C109" s="19" t="s">
        <v>134</v>
      </c>
      <c r="D109" s="20"/>
      <c r="E109" s="50"/>
      <c r="F109" s="33"/>
      <c r="G109" s="58"/>
      <c r="H109" s="21">
        <v>600</v>
      </c>
      <c r="I109" s="23" t="s">
        <v>118</v>
      </c>
      <c r="J109" s="24" t="s">
        <v>119</v>
      </c>
    </row>
    <row r="110" spans="2:10" ht="63">
      <c r="B110" s="18">
        <v>34</v>
      </c>
      <c r="C110" s="19" t="s">
        <v>135</v>
      </c>
      <c r="D110" s="20"/>
      <c r="E110" s="50"/>
      <c r="F110" s="33"/>
      <c r="G110" s="58"/>
      <c r="H110" s="21">
        <v>600</v>
      </c>
      <c r="I110" s="23" t="s">
        <v>118</v>
      </c>
      <c r="J110" s="24" t="s">
        <v>119</v>
      </c>
    </row>
    <row r="111" spans="2:10" ht="63">
      <c r="B111" s="18">
        <v>35</v>
      </c>
      <c r="C111" s="19" t="s">
        <v>136</v>
      </c>
      <c r="D111" s="20"/>
      <c r="E111" s="50"/>
      <c r="F111" s="33"/>
      <c r="G111" s="58"/>
      <c r="H111" s="21">
        <v>600</v>
      </c>
      <c r="I111" s="23" t="s">
        <v>118</v>
      </c>
      <c r="J111" s="24" t="s">
        <v>119</v>
      </c>
    </row>
    <row r="112" spans="2:10" ht="78.75">
      <c r="B112" s="18">
        <v>36</v>
      </c>
      <c r="C112" s="19" t="s">
        <v>137</v>
      </c>
      <c r="D112" s="20"/>
      <c r="E112" s="50"/>
      <c r="F112" s="33"/>
      <c r="G112" s="58"/>
      <c r="H112" s="21">
        <v>600</v>
      </c>
      <c r="I112" s="23" t="s">
        <v>118</v>
      </c>
      <c r="J112" s="24" t="s">
        <v>119</v>
      </c>
    </row>
    <row r="113" spans="1:10" ht="63">
      <c r="B113" s="18">
        <v>37</v>
      </c>
      <c r="C113" s="19" t="s">
        <v>138</v>
      </c>
      <c r="D113" s="20"/>
      <c r="E113" s="50"/>
      <c r="F113" s="33"/>
      <c r="G113" s="58"/>
      <c r="H113" s="21">
        <v>600</v>
      </c>
      <c r="I113" s="23" t="s">
        <v>118</v>
      </c>
      <c r="J113" s="24" t="s">
        <v>119</v>
      </c>
    </row>
    <row r="114" spans="1:10" ht="31.5">
      <c r="B114" s="18">
        <v>38</v>
      </c>
      <c r="C114" s="19" t="s">
        <v>139</v>
      </c>
      <c r="D114" s="20"/>
      <c r="E114" s="50"/>
      <c r="F114" s="33"/>
      <c r="G114" s="58"/>
      <c r="H114" s="21">
        <v>600</v>
      </c>
      <c r="I114" s="23" t="s">
        <v>118</v>
      </c>
      <c r="J114" s="24" t="s">
        <v>119</v>
      </c>
    </row>
    <row r="115" spans="1:10" ht="31.5">
      <c r="B115" s="18">
        <v>39</v>
      </c>
      <c r="C115" s="19" t="s">
        <v>140</v>
      </c>
      <c r="D115" s="20"/>
      <c r="E115" s="50"/>
      <c r="F115" s="33"/>
      <c r="G115" s="58"/>
      <c r="H115" s="21">
        <v>600</v>
      </c>
      <c r="I115" s="23" t="s">
        <v>118</v>
      </c>
      <c r="J115" s="24" t="s">
        <v>119</v>
      </c>
    </row>
    <row r="116" spans="1:10" ht="31.5">
      <c r="B116" s="18">
        <v>40</v>
      </c>
      <c r="C116" s="19" t="s">
        <v>141</v>
      </c>
      <c r="D116" s="20"/>
      <c r="E116" s="50"/>
      <c r="F116" s="33"/>
      <c r="G116" s="58"/>
      <c r="H116" s="21">
        <v>600</v>
      </c>
      <c r="I116" s="23" t="s">
        <v>118</v>
      </c>
      <c r="J116" s="24" t="s">
        <v>119</v>
      </c>
    </row>
    <row r="117" spans="1:10" ht="31.5">
      <c r="B117" s="18">
        <v>41</v>
      </c>
      <c r="C117" s="19" t="s">
        <v>142</v>
      </c>
      <c r="D117" s="20"/>
      <c r="E117" s="50"/>
      <c r="F117" s="33"/>
      <c r="G117" s="58"/>
      <c r="H117" s="21">
        <v>600</v>
      </c>
      <c r="I117" s="23" t="s">
        <v>118</v>
      </c>
      <c r="J117" s="24" t="s">
        <v>119</v>
      </c>
    </row>
    <row r="118" spans="1:10" ht="78.75">
      <c r="B118" s="18">
        <v>42</v>
      </c>
      <c r="C118" s="19" t="s">
        <v>143</v>
      </c>
      <c r="D118" s="20"/>
      <c r="E118" s="50"/>
      <c r="F118" s="33"/>
      <c r="G118" s="58"/>
      <c r="H118" s="21">
        <v>600</v>
      </c>
      <c r="I118" s="23" t="s">
        <v>118</v>
      </c>
      <c r="J118" s="24" t="s">
        <v>119</v>
      </c>
    </row>
    <row r="119" spans="1:10" ht="63">
      <c r="B119" s="18">
        <v>43</v>
      </c>
      <c r="C119" s="19" t="s">
        <v>144</v>
      </c>
      <c r="D119" s="20"/>
      <c r="E119" s="50"/>
      <c r="F119" s="33"/>
      <c r="G119" s="58"/>
      <c r="H119" s="21">
        <v>600</v>
      </c>
      <c r="I119" s="23" t="s">
        <v>118</v>
      </c>
      <c r="J119" s="24" t="s">
        <v>119</v>
      </c>
    </row>
    <row r="120" spans="1:10" ht="31.5">
      <c r="B120" s="18">
        <v>44</v>
      </c>
      <c r="C120" s="19" t="s">
        <v>145</v>
      </c>
      <c r="D120" s="20"/>
      <c r="E120" s="50"/>
      <c r="F120" s="33"/>
      <c r="G120" s="58"/>
      <c r="H120" s="21">
        <v>600</v>
      </c>
      <c r="I120" s="23" t="s">
        <v>118</v>
      </c>
      <c r="J120" s="24" t="s">
        <v>119</v>
      </c>
    </row>
    <row r="121" spans="1:10" s="55" customFormat="1" ht="16.5" thickBot="1">
      <c r="B121" s="61"/>
      <c r="C121" s="26" t="s">
        <v>146</v>
      </c>
      <c r="D121" s="62">
        <f>SUM(D77:D120)</f>
        <v>0</v>
      </c>
      <c r="E121" s="63"/>
      <c r="F121" s="64">
        <f>SUM(F77:F120)</f>
        <v>360770</v>
      </c>
      <c r="G121" s="63"/>
      <c r="H121" s="65">
        <f>SUM(H77:H120)</f>
        <v>358400</v>
      </c>
      <c r="I121" s="63"/>
      <c r="J121" s="66"/>
    </row>
    <row r="122" spans="1:10" s="68" customFormat="1" ht="21" thickBot="1">
      <c r="A122" s="67"/>
      <c r="B122" s="129" t="s">
        <v>147</v>
      </c>
      <c r="C122" s="130"/>
      <c r="D122" s="131"/>
      <c r="E122" s="131"/>
      <c r="F122" s="130"/>
      <c r="G122" s="130"/>
      <c r="H122" s="130"/>
      <c r="I122" s="130"/>
      <c r="J122" s="132"/>
    </row>
    <row r="123" spans="1:10" ht="31.5">
      <c r="A123" s="69"/>
      <c r="B123" s="11">
        <v>1</v>
      </c>
      <c r="C123" s="19" t="s">
        <v>148</v>
      </c>
      <c r="D123" s="20"/>
      <c r="E123" s="20"/>
      <c r="F123" s="34">
        <v>12800</v>
      </c>
      <c r="G123" s="37" t="s">
        <v>85</v>
      </c>
      <c r="H123" s="70"/>
      <c r="I123" s="13"/>
      <c r="J123" s="24" t="s">
        <v>11</v>
      </c>
    </row>
    <row r="124" spans="1:10" ht="31.5">
      <c r="A124" s="69"/>
      <c r="B124" s="18">
        <v>2</v>
      </c>
      <c r="C124" s="19" t="s">
        <v>149</v>
      </c>
      <c r="D124" s="20"/>
      <c r="E124" s="20"/>
      <c r="F124" s="34">
        <v>16200</v>
      </c>
      <c r="G124" s="37" t="s">
        <v>85</v>
      </c>
      <c r="H124" s="71"/>
      <c r="I124" s="20"/>
      <c r="J124" s="24" t="s">
        <v>11</v>
      </c>
    </row>
    <row r="125" spans="1:10" ht="31.5">
      <c r="A125" s="72"/>
      <c r="B125" s="73">
        <v>3</v>
      </c>
      <c r="C125" s="19" t="s">
        <v>150</v>
      </c>
      <c r="D125" s="74">
        <v>10300</v>
      </c>
      <c r="E125" s="37" t="s">
        <v>151</v>
      </c>
      <c r="F125" s="33"/>
      <c r="G125" s="20"/>
      <c r="H125" s="71"/>
      <c r="I125" s="20"/>
      <c r="J125" s="24" t="s">
        <v>152</v>
      </c>
    </row>
    <row r="126" spans="1:10" ht="31.5">
      <c r="B126" s="11">
        <v>4</v>
      </c>
      <c r="C126" s="19" t="s">
        <v>153</v>
      </c>
      <c r="D126" s="75"/>
      <c r="E126" s="75"/>
      <c r="F126" s="74">
        <v>8800</v>
      </c>
      <c r="G126" s="37" t="s">
        <v>85</v>
      </c>
      <c r="H126" s="71"/>
      <c r="I126" s="20"/>
      <c r="J126" s="24" t="s">
        <v>11</v>
      </c>
    </row>
    <row r="127" spans="1:10" ht="31.5">
      <c r="B127" s="18">
        <v>5</v>
      </c>
      <c r="C127" s="19" t="s">
        <v>154</v>
      </c>
      <c r="D127" s="36"/>
      <c r="E127" s="36"/>
      <c r="F127" s="34">
        <v>14900</v>
      </c>
      <c r="G127" s="37" t="s">
        <v>85</v>
      </c>
      <c r="H127" s="71"/>
      <c r="I127" s="20"/>
      <c r="J127" s="24" t="s">
        <v>11</v>
      </c>
    </row>
    <row r="128" spans="1:10" ht="39" customHeight="1">
      <c r="B128" s="73">
        <v>6</v>
      </c>
      <c r="C128" s="19" t="s">
        <v>155</v>
      </c>
      <c r="D128" s="36"/>
      <c r="E128" s="36"/>
      <c r="F128" s="34">
        <v>10500</v>
      </c>
      <c r="G128" s="37" t="s">
        <v>85</v>
      </c>
      <c r="H128" s="71"/>
      <c r="I128" s="20"/>
      <c r="J128" s="24" t="s">
        <v>11</v>
      </c>
    </row>
    <row r="129" spans="2:10" ht="40.5" customHeight="1">
      <c r="B129" s="11">
        <v>7</v>
      </c>
      <c r="C129" s="19" t="s">
        <v>156</v>
      </c>
      <c r="D129" s="36"/>
      <c r="E129" s="36"/>
      <c r="F129" s="34">
        <v>10200</v>
      </c>
      <c r="G129" s="37" t="s">
        <v>85</v>
      </c>
      <c r="H129" s="71"/>
      <c r="I129" s="20"/>
      <c r="J129" s="24" t="s">
        <v>11</v>
      </c>
    </row>
    <row r="130" spans="2:10" ht="39" customHeight="1">
      <c r="B130" s="18">
        <v>8</v>
      </c>
      <c r="C130" s="19" t="s">
        <v>157</v>
      </c>
      <c r="D130" s="37"/>
      <c r="E130" s="20"/>
      <c r="F130" s="38">
        <v>9900</v>
      </c>
      <c r="G130" s="37" t="s">
        <v>85</v>
      </c>
      <c r="H130" s="71"/>
      <c r="I130" s="20"/>
      <c r="J130" s="24" t="s">
        <v>11</v>
      </c>
    </row>
    <row r="131" spans="2:10" ht="39.75" customHeight="1">
      <c r="B131" s="73">
        <v>9</v>
      </c>
      <c r="C131" s="19" t="s">
        <v>158</v>
      </c>
      <c r="D131" s="37"/>
      <c r="E131" s="20"/>
      <c r="F131" s="38">
        <v>11800</v>
      </c>
      <c r="G131" s="37" t="s">
        <v>85</v>
      </c>
      <c r="H131" s="71"/>
      <c r="I131" s="20"/>
      <c r="J131" s="24" t="s">
        <v>11</v>
      </c>
    </row>
    <row r="132" spans="2:10" ht="31.5">
      <c r="B132" s="11">
        <v>10</v>
      </c>
      <c r="C132" s="19" t="s">
        <v>159</v>
      </c>
      <c r="D132" s="37"/>
      <c r="E132" s="20"/>
      <c r="F132" s="38">
        <v>8400</v>
      </c>
      <c r="G132" s="37" t="s">
        <v>85</v>
      </c>
      <c r="H132" s="71"/>
      <c r="I132" s="20"/>
      <c r="J132" s="24" t="s">
        <v>11</v>
      </c>
    </row>
    <row r="133" spans="2:10" ht="31.5">
      <c r="B133" s="18">
        <v>11</v>
      </c>
      <c r="C133" s="19" t="s">
        <v>160</v>
      </c>
      <c r="D133" s="37"/>
      <c r="E133" s="20"/>
      <c r="F133" s="38">
        <v>7800</v>
      </c>
      <c r="G133" s="37" t="s">
        <v>85</v>
      </c>
      <c r="H133" s="71"/>
      <c r="I133" s="20"/>
      <c r="J133" s="24" t="s">
        <v>11</v>
      </c>
    </row>
    <row r="134" spans="2:10" ht="31.5">
      <c r="B134" s="73">
        <v>12</v>
      </c>
      <c r="C134" s="19" t="s">
        <v>161</v>
      </c>
      <c r="D134" s="37"/>
      <c r="E134" s="20"/>
      <c r="F134" s="38">
        <v>11600</v>
      </c>
      <c r="G134" s="37" t="s">
        <v>85</v>
      </c>
      <c r="H134" s="71"/>
      <c r="I134" s="20"/>
      <c r="J134" s="24" t="s">
        <v>11</v>
      </c>
    </row>
    <row r="135" spans="2:10" ht="31.5">
      <c r="B135" s="11">
        <v>13</v>
      </c>
      <c r="C135" s="19" t="s">
        <v>162</v>
      </c>
      <c r="D135" s="37"/>
      <c r="E135" s="20"/>
      <c r="F135" s="38">
        <v>12700</v>
      </c>
      <c r="G135" s="37" t="s">
        <v>85</v>
      </c>
      <c r="H135" s="71"/>
      <c r="I135" s="20"/>
      <c r="J135" s="24" t="s">
        <v>11</v>
      </c>
    </row>
    <row r="136" spans="2:10" ht="31.5">
      <c r="B136" s="18">
        <v>14</v>
      </c>
      <c r="C136" s="19" t="s">
        <v>163</v>
      </c>
      <c r="D136" s="37"/>
      <c r="E136" s="20"/>
      <c r="F136" s="38">
        <v>8600</v>
      </c>
      <c r="G136" s="37" t="s">
        <v>85</v>
      </c>
      <c r="H136" s="71"/>
      <c r="I136" s="20"/>
      <c r="J136" s="24" t="s">
        <v>11</v>
      </c>
    </row>
    <row r="137" spans="2:10" ht="31.5">
      <c r="B137" s="73">
        <v>15</v>
      </c>
      <c r="C137" s="19" t="s">
        <v>164</v>
      </c>
      <c r="D137" s="37"/>
      <c r="E137" s="20"/>
      <c r="F137" s="38">
        <v>12400</v>
      </c>
      <c r="G137" s="37" t="s">
        <v>85</v>
      </c>
      <c r="H137" s="71"/>
      <c r="I137" s="20"/>
      <c r="J137" s="24" t="s">
        <v>11</v>
      </c>
    </row>
    <row r="138" spans="2:10" ht="31.5">
      <c r="B138" s="11">
        <v>16</v>
      </c>
      <c r="C138" s="19" t="s">
        <v>165</v>
      </c>
      <c r="D138" s="37"/>
      <c r="E138" s="20"/>
      <c r="F138" s="38">
        <v>14300</v>
      </c>
      <c r="G138" s="37" t="s">
        <v>85</v>
      </c>
      <c r="H138" s="71"/>
      <c r="I138" s="20"/>
      <c r="J138" s="24" t="s">
        <v>11</v>
      </c>
    </row>
    <row r="139" spans="2:10" ht="31.5">
      <c r="B139" s="18">
        <v>17</v>
      </c>
      <c r="C139" s="19" t="s">
        <v>166</v>
      </c>
      <c r="D139" s="37"/>
      <c r="E139" s="20"/>
      <c r="F139" s="38">
        <v>12200</v>
      </c>
      <c r="G139" s="37" t="s">
        <v>85</v>
      </c>
      <c r="H139" s="71"/>
      <c r="I139" s="20"/>
      <c r="J139" s="24" t="s">
        <v>11</v>
      </c>
    </row>
    <row r="140" spans="2:10" ht="31.5">
      <c r="B140" s="73">
        <v>18</v>
      </c>
      <c r="C140" s="19" t="s">
        <v>167</v>
      </c>
      <c r="D140" s="37"/>
      <c r="E140" s="20"/>
      <c r="F140" s="33">
        <v>11900</v>
      </c>
      <c r="G140" s="37" t="s">
        <v>85</v>
      </c>
      <c r="H140" s="71"/>
      <c r="I140" s="20"/>
      <c r="J140" s="24" t="s">
        <v>11</v>
      </c>
    </row>
    <row r="141" spans="2:10" ht="47.25">
      <c r="B141" s="11">
        <v>19</v>
      </c>
      <c r="C141" s="19" t="s">
        <v>168</v>
      </c>
      <c r="D141" s="37"/>
      <c r="E141" s="20"/>
      <c r="F141" s="33"/>
      <c r="G141" s="20"/>
      <c r="H141" s="71">
        <v>7700</v>
      </c>
      <c r="I141" s="37" t="s">
        <v>118</v>
      </c>
      <c r="J141" s="24" t="s">
        <v>119</v>
      </c>
    </row>
    <row r="142" spans="2:10" ht="47.25">
      <c r="B142" s="18">
        <v>20</v>
      </c>
      <c r="C142" s="19" t="s">
        <v>169</v>
      </c>
      <c r="D142" s="37"/>
      <c r="E142" s="20"/>
      <c r="F142" s="33"/>
      <c r="G142" s="20"/>
      <c r="H142" s="71">
        <v>8300</v>
      </c>
      <c r="I142" s="37" t="s">
        <v>118</v>
      </c>
      <c r="J142" s="24" t="s">
        <v>119</v>
      </c>
    </row>
    <row r="143" spans="2:10" ht="47.25">
      <c r="B143" s="73">
        <v>21</v>
      </c>
      <c r="C143" s="19" t="s">
        <v>170</v>
      </c>
      <c r="D143" s="37"/>
      <c r="E143" s="20"/>
      <c r="F143" s="33"/>
      <c r="G143" s="20"/>
      <c r="H143" s="74">
        <v>9200</v>
      </c>
      <c r="I143" s="37" t="s">
        <v>118</v>
      </c>
      <c r="J143" s="24" t="s">
        <v>119</v>
      </c>
    </row>
    <row r="144" spans="2:10" ht="47.25">
      <c r="B144" s="11">
        <v>22</v>
      </c>
      <c r="C144" s="19" t="s">
        <v>171</v>
      </c>
      <c r="D144" s="37"/>
      <c r="E144" s="20"/>
      <c r="F144" s="33"/>
      <c r="G144" s="20"/>
      <c r="H144" s="74">
        <v>9600</v>
      </c>
      <c r="I144" s="37" t="s">
        <v>118</v>
      </c>
      <c r="J144" s="24" t="s">
        <v>119</v>
      </c>
    </row>
    <row r="145" spans="2:10" ht="63">
      <c r="B145" s="18">
        <v>23</v>
      </c>
      <c r="C145" s="19" t="s">
        <v>172</v>
      </c>
      <c r="D145" s="37"/>
      <c r="E145" s="20"/>
      <c r="F145" s="33"/>
      <c r="G145" s="20"/>
      <c r="H145" s="74">
        <v>8100</v>
      </c>
      <c r="I145" s="37" t="s">
        <v>118</v>
      </c>
      <c r="J145" s="24" t="s">
        <v>119</v>
      </c>
    </row>
    <row r="146" spans="2:10" ht="31.5">
      <c r="B146" s="73">
        <v>24</v>
      </c>
      <c r="C146" s="19" t="s">
        <v>173</v>
      </c>
      <c r="D146" s="37"/>
      <c r="E146" s="20"/>
      <c r="F146" s="33"/>
      <c r="G146" s="20"/>
      <c r="H146" s="74">
        <v>6600</v>
      </c>
      <c r="I146" s="37" t="s">
        <v>118</v>
      </c>
      <c r="J146" s="24" t="s">
        <v>119</v>
      </c>
    </row>
    <row r="147" spans="2:10" ht="31.5">
      <c r="B147" s="11">
        <v>25</v>
      </c>
      <c r="C147" s="19" t="s">
        <v>174</v>
      </c>
      <c r="D147" s="37"/>
      <c r="E147" s="20"/>
      <c r="F147" s="33"/>
      <c r="G147" s="20"/>
      <c r="H147" s="74">
        <v>6850</v>
      </c>
      <c r="I147" s="37" t="s">
        <v>118</v>
      </c>
      <c r="J147" s="24" t="s">
        <v>119</v>
      </c>
    </row>
    <row r="148" spans="2:10" ht="31.5">
      <c r="B148" s="18">
        <v>26</v>
      </c>
      <c r="C148" s="19" t="s">
        <v>175</v>
      </c>
      <c r="D148" s="37"/>
      <c r="E148" s="20"/>
      <c r="F148" s="33"/>
      <c r="G148" s="20"/>
      <c r="H148" s="74">
        <v>7200</v>
      </c>
      <c r="I148" s="37" t="s">
        <v>118</v>
      </c>
      <c r="J148" s="24" t="s">
        <v>119</v>
      </c>
    </row>
    <row r="149" spans="2:10" ht="31.5">
      <c r="B149" s="73">
        <v>27</v>
      </c>
      <c r="C149" s="19" t="s">
        <v>176</v>
      </c>
      <c r="D149" s="37"/>
      <c r="E149" s="20"/>
      <c r="F149" s="33"/>
      <c r="G149" s="20"/>
      <c r="H149" s="74">
        <v>6800</v>
      </c>
      <c r="I149" s="37" t="s">
        <v>118</v>
      </c>
      <c r="J149" s="24" t="s">
        <v>119</v>
      </c>
    </row>
    <row r="150" spans="2:10" ht="31.5">
      <c r="B150" s="11">
        <v>28</v>
      </c>
      <c r="C150" s="19" t="s">
        <v>177</v>
      </c>
      <c r="D150" s="37"/>
      <c r="E150" s="20"/>
      <c r="F150" s="33"/>
      <c r="G150" s="20"/>
      <c r="H150" s="74">
        <v>7100</v>
      </c>
      <c r="I150" s="37" t="s">
        <v>118</v>
      </c>
      <c r="J150" s="24" t="s">
        <v>119</v>
      </c>
    </row>
    <row r="151" spans="2:10" ht="31.5">
      <c r="B151" s="18">
        <v>29</v>
      </c>
      <c r="C151" s="19" t="s">
        <v>178</v>
      </c>
      <c r="D151" s="36"/>
      <c r="E151" s="36"/>
      <c r="F151" s="76">
        <v>12100</v>
      </c>
      <c r="G151" s="37" t="s">
        <v>85</v>
      </c>
      <c r="H151" s="71"/>
      <c r="I151" s="20"/>
      <c r="J151" s="24" t="s">
        <v>11</v>
      </c>
    </row>
    <row r="152" spans="2:10" ht="31.5">
      <c r="B152" s="73">
        <v>30</v>
      </c>
      <c r="C152" s="19" t="s">
        <v>179</v>
      </c>
      <c r="D152" s="36"/>
      <c r="E152" s="36"/>
      <c r="F152" s="76">
        <v>10900</v>
      </c>
      <c r="G152" s="37" t="s">
        <v>85</v>
      </c>
      <c r="H152" s="71"/>
      <c r="I152" s="20"/>
      <c r="J152" s="24" t="s">
        <v>11</v>
      </c>
    </row>
    <row r="153" spans="2:10" ht="31.5">
      <c r="B153" s="11">
        <v>31</v>
      </c>
      <c r="C153" s="19" t="s">
        <v>180</v>
      </c>
      <c r="D153" s="36"/>
      <c r="E153" s="36"/>
      <c r="F153" s="76">
        <v>16250</v>
      </c>
      <c r="G153" s="37" t="s">
        <v>85</v>
      </c>
      <c r="H153" s="71"/>
      <c r="I153" s="20"/>
      <c r="J153" s="24" t="s">
        <v>11</v>
      </c>
    </row>
    <row r="154" spans="2:10" s="55" customFormat="1" ht="32.25" thickBot="1">
      <c r="B154" s="61"/>
      <c r="C154" s="26" t="s">
        <v>181</v>
      </c>
      <c r="D154" s="62">
        <f>SUM(D123:D153)</f>
        <v>10300</v>
      </c>
      <c r="E154" s="63"/>
      <c r="F154" s="64">
        <f>SUM(F123:F153)</f>
        <v>234250</v>
      </c>
      <c r="G154" s="63"/>
      <c r="H154" s="65">
        <f>SUM(H123:H153)</f>
        <v>77450</v>
      </c>
      <c r="I154" s="63"/>
      <c r="J154" s="66"/>
    </row>
    <row r="155" spans="2:10" ht="16.5" thickBot="1">
      <c r="B155" s="133" t="s">
        <v>182</v>
      </c>
      <c r="C155" s="134"/>
      <c r="D155" s="135"/>
      <c r="E155" s="135"/>
      <c r="F155" s="134"/>
      <c r="G155" s="134"/>
      <c r="H155" s="134"/>
      <c r="I155" s="134"/>
      <c r="J155" s="136"/>
    </row>
    <row r="156" spans="2:10" ht="31.5">
      <c r="B156" s="11">
        <v>1</v>
      </c>
      <c r="C156" s="77" t="s">
        <v>183</v>
      </c>
      <c r="D156" s="36"/>
      <c r="E156" s="36"/>
      <c r="F156" s="78">
        <v>10000</v>
      </c>
      <c r="G156" s="79" t="s">
        <v>85</v>
      </c>
      <c r="H156" s="80"/>
      <c r="I156" s="81"/>
      <c r="J156" s="82" t="s">
        <v>184</v>
      </c>
    </row>
    <row r="157" spans="2:10" ht="47.25">
      <c r="B157" s="18">
        <v>2</v>
      </c>
      <c r="C157" s="19" t="s">
        <v>185</v>
      </c>
      <c r="D157" s="20"/>
      <c r="E157" s="20"/>
      <c r="F157" s="21">
        <v>11000</v>
      </c>
      <c r="G157" s="50" t="s">
        <v>85</v>
      </c>
      <c r="H157" s="71"/>
      <c r="I157" s="20"/>
      <c r="J157" s="24" t="s">
        <v>186</v>
      </c>
    </row>
    <row r="158" spans="2:10" ht="31.5">
      <c r="B158" s="18">
        <v>3</v>
      </c>
      <c r="C158" s="19" t="s">
        <v>187</v>
      </c>
      <c r="D158" s="36"/>
      <c r="E158" s="36"/>
      <c r="F158" s="21">
        <v>12000</v>
      </c>
      <c r="G158" s="50" t="s">
        <v>85</v>
      </c>
      <c r="H158" s="71"/>
      <c r="I158" s="20"/>
      <c r="J158" s="24" t="s">
        <v>186</v>
      </c>
    </row>
    <row r="159" spans="2:10" ht="31.5">
      <c r="B159" s="11">
        <v>4</v>
      </c>
      <c r="C159" s="19" t="s">
        <v>188</v>
      </c>
      <c r="D159" s="36"/>
      <c r="E159" s="36"/>
      <c r="F159" s="21">
        <v>14000</v>
      </c>
      <c r="G159" s="50" t="s">
        <v>85</v>
      </c>
      <c r="H159" s="71"/>
      <c r="I159" s="20"/>
      <c r="J159" s="24" t="s">
        <v>11</v>
      </c>
    </row>
    <row r="160" spans="2:10" ht="31.5">
      <c r="B160" s="18">
        <v>5</v>
      </c>
      <c r="C160" s="19" t="s">
        <v>189</v>
      </c>
      <c r="D160" s="21">
        <v>11000</v>
      </c>
      <c r="E160" s="50" t="s">
        <v>151</v>
      </c>
      <c r="F160" s="33"/>
      <c r="G160" s="20"/>
      <c r="H160" s="71"/>
      <c r="I160" s="20"/>
      <c r="J160" s="24" t="s">
        <v>152</v>
      </c>
    </row>
    <row r="161" spans="2:10" ht="31.5">
      <c r="B161" s="18">
        <v>6</v>
      </c>
      <c r="C161" s="19" t="s">
        <v>190</v>
      </c>
      <c r="D161" s="36"/>
      <c r="E161" s="36"/>
      <c r="F161" s="21">
        <v>13000</v>
      </c>
      <c r="G161" s="50" t="s">
        <v>85</v>
      </c>
      <c r="H161" s="71"/>
      <c r="I161" s="20"/>
      <c r="J161" s="24" t="s">
        <v>11</v>
      </c>
    </row>
    <row r="162" spans="2:10" ht="31.5">
      <c r="B162" s="11">
        <v>7</v>
      </c>
      <c r="C162" s="19" t="s">
        <v>191</v>
      </c>
      <c r="D162" s="36"/>
      <c r="E162" s="36"/>
      <c r="F162" s="21">
        <v>13000</v>
      </c>
      <c r="G162" s="50" t="s">
        <v>85</v>
      </c>
      <c r="H162" s="71"/>
      <c r="I162" s="20"/>
      <c r="J162" s="24" t="s">
        <v>11</v>
      </c>
    </row>
    <row r="163" spans="2:10" ht="31.5">
      <c r="B163" s="18">
        <v>8</v>
      </c>
      <c r="C163" s="19" t="s">
        <v>192</v>
      </c>
      <c r="D163" s="36"/>
      <c r="E163" s="36"/>
      <c r="F163" s="21">
        <v>12000</v>
      </c>
      <c r="G163" s="50" t="s">
        <v>85</v>
      </c>
      <c r="H163" s="71"/>
      <c r="I163" s="20"/>
      <c r="J163" s="24" t="s">
        <v>11</v>
      </c>
    </row>
    <row r="164" spans="2:10" ht="39.75" customHeight="1">
      <c r="B164" s="18">
        <v>9</v>
      </c>
      <c r="C164" s="19" t="s">
        <v>193</v>
      </c>
      <c r="D164" s="36"/>
      <c r="E164" s="36"/>
      <c r="F164" s="21">
        <v>13000</v>
      </c>
      <c r="G164" s="50" t="s">
        <v>85</v>
      </c>
      <c r="H164" s="71"/>
      <c r="I164" s="20"/>
      <c r="J164" s="24" t="s">
        <v>11</v>
      </c>
    </row>
    <row r="165" spans="2:10" ht="43.5" customHeight="1">
      <c r="B165" s="11">
        <v>10</v>
      </c>
      <c r="C165" s="19" t="s">
        <v>194</v>
      </c>
      <c r="D165" s="36"/>
      <c r="E165" s="36"/>
      <c r="F165" s="33"/>
      <c r="G165" s="20"/>
      <c r="H165" s="21">
        <v>14000</v>
      </c>
      <c r="I165" s="50" t="s">
        <v>118</v>
      </c>
      <c r="J165" s="24" t="s">
        <v>119</v>
      </c>
    </row>
    <row r="166" spans="2:10" ht="41.25" customHeight="1">
      <c r="B166" s="18">
        <v>11</v>
      </c>
      <c r="C166" s="19" t="s">
        <v>195</v>
      </c>
      <c r="D166" s="21">
        <v>16000</v>
      </c>
      <c r="E166" s="50" t="s">
        <v>151</v>
      </c>
      <c r="F166" s="33"/>
      <c r="G166" s="20"/>
      <c r="H166" s="71"/>
      <c r="I166" s="20"/>
      <c r="J166" s="24" t="s">
        <v>152</v>
      </c>
    </row>
    <row r="167" spans="2:10" ht="38.25" customHeight="1">
      <c r="B167" s="18">
        <v>12</v>
      </c>
      <c r="C167" s="19" t="s">
        <v>196</v>
      </c>
      <c r="D167" s="20"/>
      <c r="E167" s="20"/>
      <c r="F167" s="33"/>
      <c r="G167" s="20"/>
      <c r="H167" s="21">
        <v>15000</v>
      </c>
      <c r="I167" s="50" t="s">
        <v>118</v>
      </c>
      <c r="J167" s="24" t="s">
        <v>119</v>
      </c>
    </row>
    <row r="168" spans="2:10" ht="37.5" customHeight="1">
      <c r="B168" s="11">
        <v>13</v>
      </c>
      <c r="C168" s="19" t="s">
        <v>197</v>
      </c>
      <c r="D168" s="36"/>
      <c r="E168" s="36"/>
      <c r="F168" s="33"/>
      <c r="G168" s="20"/>
      <c r="H168" s="21">
        <v>14000</v>
      </c>
      <c r="I168" s="50" t="s">
        <v>118</v>
      </c>
      <c r="J168" s="24" t="s">
        <v>119</v>
      </c>
    </row>
    <row r="169" spans="2:10" ht="37.5" customHeight="1">
      <c r="B169" s="18">
        <v>14</v>
      </c>
      <c r="C169" s="19" t="s">
        <v>198</v>
      </c>
      <c r="D169" s="36"/>
      <c r="E169" s="36"/>
      <c r="F169" s="33"/>
      <c r="G169" s="20"/>
      <c r="H169" s="21">
        <v>18000</v>
      </c>
      <c r="I169" s="50" t="s">
        <v>118</v>
      </c>
      <c r="J169" s="24" t="s">
        <v>119</v>
      </c>
    </row>
    <row r="170" spans="2:10" ht="41.25" customHeight="1">
      <c r="B170" s="18">
        <v>15</v>
      </c>
      <c r="C170" s="19" t="s">
        <v>199</v>
      </c>
      <c r="D170" s="21">
        <v>10000</v>
      </c>
      <c r="E170" s="50" t="s">
        <v>151</v>
      </c>
      <c r="F170" s="33"/>
      <c r="G170" s="20"/>
      <c r="H170" s="71"/>
      <c r="I170" s="20"/>
      <c r="J170" s="24" t="s">
        <v>200</v>
      </c>
    </row>
    <row r="171" spans="2:10" ht="39" customHeight="1">
      <c r="B171" s="11">
        <v>16</v>
      </c>
      <c r="C171" s="19" t="s">
        <v>201</v>
      </c>
      <c r="D171" s="37"/>
      <c r="E171" s="20"/>
      <c r="F171" s="33"/>
      <c r="G171" s="20"/>
      <c r="H171" s="21">
        <v>10000</v>
      </c>
      <c r="I171" s="20" t="s">
        <v>118</v>
      </c>
      <c r="J171" s="24" t="s">
        <v>119</v>
      </c>
    </row>
    <row r="172" spans="2:10" ht="31.5">
      <c r="B172" s="18">
        <v>17</v>
      </c>
      <c r="C172" s="19" t="s">
        <v>202</v>
      </c>
      <c r="D172" s="21">
        <v>20000</v>
      </c>
      <c r="E172" s="50" t="s">
        <v>151</v>
      </c>
      <c r="F172" s="33"/>
      <c r="G172" s="20"/>
      <c r="H172" s="71"/>
      <c r="I172" s="20"/>
      <c r="J172" s="24" t="s">
        <v>200</v>
      </c>
    </row>
    <row r="173" spans="2:10" ht="47.25">
      <c r="B173" s="18">
        <v>18</v>
      </c>
      <c r="C173" s="83" t="s">
        <v>203</v>
      </c>
      <c r="D173" s="21">
        <v>17000</v>
      </c>
      <c r="E173" s="50" t="s">
        <v>151</v>
      </c>
      <c r="F173" s="33"/>
      <c r="G173" s="20"/>
      <c r="H173" s="22"/>
      <c r="I173" s="23"/>
      <c r="J173" s="24" t="s">
        <v>204</v>
      </c>
    </row>
    <row r="174" spans="2:10" ht="31.5">
      <c r="B174" s="137"/>
      <c r="C174" s="139" t="s">
        <v>205</v>
      </c>
      <c r="D174" s="39">
        <f>SUM(D156:D166)</f>
        <v>27000</v>
      </c>
      <c r="E174" s="40"/>
      <c r="F174" s="41">
        <f>SUM(F156:F173)</f>
        <v>98000</v>
      </c>
      <c r="G174" s="40"/>
      <c r="H174" s="42">
        <f>SUM(H157:H173)</f>
        <v>71000</v>
      </c>
      <c r="I174" s="40"/>
      <c r="J174" s="43" t="s">
        <v>80</v>
      </c>
    </row>
    <row r="175" spans="2:10" ht="31.5">
      <c r="B175" s="138"/>
      <c r="C175" s="140"/>
      <c r="D175" s="39">
        <f>SUM(D170:D173)</f>
        <v>47000</v>
      </c>
      <c r="E175" s="40"/>
      <c r="F175" s="41">
        <f>F173</f>
        <v>0</v>
      </c>
      <c r="G175" s="40"/>
      <c r="H175" s="42"/>
      <c r="I175" s="40"/>
      <c r="J175" s="44" t="s">
        <v>206</v>
      </c>
    </row>
    <row r="176" spans="2:10" s="55" customFormat="1" ht="16.5" thickBot="1">
      <c r="B176" s="127" t="s">
        <v>207</v>
      </c>
      <c r="C176" s="128"/>
      <c r="D176" s="45">
        <f>SUM(D174:D175)</f>
        <v>74000</v>
      </c>
      <c r="E176" s="46"/>
      <c r="F176" s="47">
        <f>F174+F175</f>
        <v>98000</v>
      </c>
      <c r="G176" s="46"/>
      <c r="H176" s="48">
        <f>H174</f>
        <v>71000</v>
      </c>
      <c r="I176" s="46"/>
      <c r="J176" s="49"/>
    </row>
    <row r="177" spans="1:10" ht="16.5" thickBot="1">
      <c r="B177" s="133" t="s">
        <v>208</v>
      </c>
      <c r="C177" s="134"/>
      <c r="D177" s="134"/>
      <c r="E177" s="134"/>
      <c r="F177" s="134"/>
      <c r="G177" s="134"/>
      <c r="H177" s="134"/>
      <c r="I177" s="134"/>
      <c r="J177" s="136"/>
    </row>
    <row r="178" spans="1:10" ht="47.25">
      <c r="B178" s="18">
        <v>1</v>
      </c>
      <c r="C178" s="84" t="s">
        <v>209</v>
      </c>
      <c r="D178" s="85"/>
      <c r="E178" s="36"/>
      <c r="F178" s="59">
        <v>30000</v>
      </c>
      <c r="G178" s="36" t="s">
        <v>210</v>
      </c>
      <c r="H178" s="86"/>
      <c r="I178" s="87"/>
      <c r="J178" s="82" t="s">
        <v>11</v>
      </c>
    </row>
    <row r="179" spans="1:10" s="55" customFormat="1" ht="16.5" thickBot="1">
      <c r="A179" s="88"/>
      <c r="B179" s="61"/>
      <c r="C179" s="26" t="s">
        <v>211</v>
      </c>
      <c r="D179" s="89">
        <f>SUM(D178)</f>
        <v>0</v>
      </c>
      <c r="E179" s="63"/>
      <c r="F179" s="64">
        <f>SUM(F178:F178)</f>
        <v>30000</v>
      </c>
      <c r="G179" s="63"/>
      <c r="H179" s="65">
        <f>SUM(H178:H178)</f>
        <v>0</v>
      </c>
      <c r="I179" s="63"/>
      <c r="J179" s="66"/>
    </row>
    <row r="180" spans="1:10" ht="16.5" thickBot="1">
      <c r="B180" s="129" t="s">
        <v>212</v>
      </c>
      <c r="C180" s="130"/>
      <c r="D180" s="130"/>
      <c r="E180" s="130"/>
      <c r="F180" s="130"/>
      <c r="G180" s="130"/>
      <c r="H180" s="130"/>
      <c r="I180" s="130"/>
      <c r="J180" s="132"/>
    </row>
    <row r="181" spans="1:10">
      <c r="B181" s="141" t="s">
        <v>213</v>
      </c>
      <c r="C181" s="142"/>
      <c r="D181" s="142"/>
      <c r="E181" s="142"/>
      <c r="F181" s="142"/>
      <c r="G181" s="142"/>
      <c r="H181" s="142"/>
      <c r="I181" s="142"/>
      <c r="J181" s="143"/>
    </row>
    <row r="182" spans="1:10" ht="47.25">
      <c r="B182" s="18">
        <v>1</v>
      </c>
      <c r="C182" s="19" t="s">
        <v>214</v>
      </c>
      <c r="D182" s="21">
        <v>16500</v>
      </c>
      <c r="E182" s="20" t="s">
        <v>151</v>
      </c>
      <c r="F182" s="21"/>
      <c r="G182" s="20"/>
      <c r="H182" s="21"/>
      <c r="I182" s="20"/>
      <c r="J182" s="24" t="s">
        <v>215</v>
      </c>
    </row>
    <row r="183" spans="1:10" ht="47.25">
      <c r="B183" s="18">
        <v>2</v>
      </c>
      <c r="C183" s="19" t="s">
        <v>216</v>
      </c>
      <c r="D183" s="21">
        <v>12000</v>
      </c>
      <c r="E183" s="20" t="s">
        <v>151</v>
      </c>
      <c r="F183" s="21"/>
      <c r="G183" s="20"/>
      <c r="H183" s="21"/>
      <c r="I183" s="20"/>
      <c r="J183" s="24" t="s">
        <v>215</v>
      </c>
    </row>
    <row r="184" spans="1:10" ht="31.5">
      <c r="B184" s="18">
        <v>3</v>
      </c>
      <c r="C184" s="19" t="s">
        <v>217</v>
      </c>
      <c r="D184" s="21"/>
      <c r="E184" s="20"/>
      <c r="F184" s="21">
        <v>5000</v>
      </c>
      <c r="G184" s="20" t="s">
        <v>85</v>
      </c>
      <c r="H184" s="21"/>
      <c r="I184" s="20"/>
      <c r="J184" s="24" t="s">
        <v>215</v>
      </c>
    </row>
    <row r="185" spans="1:10" ht="31.5">
      <c r="B185" s="18">
        <v>4</v>
      </c>
      <c r="C185" s="19" t="s">
        <v>218</v>
      </c>
      <c r="D185" s="21"/>
      <c r="E185" s="20"/>
      <c r="F185" s="21">
        <v>4000</v>
      </c>
      <c r="G185" s="20" t="s">
        <v>85</v>
      </c>
      <c r="H185" s="21"/>
      <c r="I185" s="20"/>
      <c r="J185" s="24" t="s">
        <v>215</v>
      </c>
    </row>
    <row r="186" spans="1:10" ht="47.25">
      <c r="B186" s="18">
        <v>5</v>
      </c>
      <c r="C186" s="19" t="s">
        <v>219</v>
      </c>
      <c r="D186" s="21"/>
      <c r="E186" s="20"/>
      <c r="F186" s="21"/>
      <c r="G186" s="20"/>
      <c r="H186" s="21">
        <v>16500</v>
      </c>
      <c r="I186" s="20" t="s">
        <v>118</v>
      </c>
      <c r="J186" s="24" t="s">
        <v>215</v>
      </c>
    </row>
    <row r="187" spans="1:10" ht="31.5">
      <c r="B187" s="18">
        <v>6</v>
      </c>
      <c r="C187" s="19" t="s">
        <v>220</v>
      </c>
      <c r="D187" s="21">
        <v>40000</v>
      </c>
      <c r="E187" s="20" t="s">
        <v>151</v>
      </c>
      <c r="F187" s="21"/>
      <c r="G187" s="20"/>
      <c r="H187" s="21"/>
      <c r="I187" s="20"/>
      <c r="J187" s="24" t="s">
        <v>215</v>
      </c>
    </row>
    <row r="188" spans="1:10" ht="31.5">
      <c r="B188" s="18">
        <v>7</v>
      </c>
      <c r="C188" s="19" t="s">
        <v>221</v>
      </c>
      <c r="D188" s="21"/>
      <c r="E188" s="20"/>
      <c r="F188" s="21">
        <v>16100</v>
      </c>
      <c r="G188" s="20" t="s">
        <v>85</v>
      </c>
      <c r="H188" s="21"/>
      <c r="I188" s="20"/>
      <c r="J188" s="24" t="s">
        <v>215</v>
      </c>
    </row>
    <row r="189" spans="1:10" ht="31.5">
      <c r="B189" s="18">
        <v>8</v>
      </c>
      <c r="C189" s="19" t="s">
        <v>222</v>
      </c>
      <c r="D189" s="21">
        <v>30000</v>
      </c>
      <c r="E189" s="20" t="s">
        <v>151</v>
      </c>
      <c r="F189" s="21"/>
      <c r="G189" s="20"/>
      <c r="H189" s="21"/>
      <c r="I189" s="20"/>
      <c r="J189" s="24" t="s">
        <v>215</v>
      </c>
    </row>
    <row r="190" spans="1:10">
      <c r="B190" s="18">
        <v>9</v>
      </c>
      <c r="C190" s="19" t="s">
        <v>223</v>
      </c>
      <c r="D190" s="21"/>
      <c r="E190" s="20"/>
      <c r="F190" s="21">
        <v>16500</v>
      </c>
      <c r="G190" s="20" t="s">
        <v>85</v>
      </c>
      <c r="H190" s="21"/>
      <c r="I190" s="20"/>
      <c r="J190" s="24" t="s">
        <v>215</v>
      </c>
    </row>
    <row r="191" spans="1:10" ht="31.5">
      <c r="B191" s="18">
        <v>10</v>
      </c>
      <c r="C191" s="19" t="s">
        <v>224</v>
      </c>
      <c r="D191" s="21"/>
      <c r="E191" s="20"/>
      <c r="F191" s="21"/>
      <c r="G191" s="20"/>
      <c r="H191" s="21">
        <v>40000</v>
      </c>
      <c r="I191" s="20" t="s">
        <v>118</v>
      </c>
      <c r="J191" s="24" t="s">
        <v>215</v>
      </c>
    </row>
    <row r="192" spans="1:10" ht="31.5">
      <c r="B192" s="18">
        <v>11</v>
      </c>
      <c r="C192" s="19" t="s">
        <v>225</v>
      </c>
      <c r="D192" s="21"/>
      <c r="E192" s="20"/>
      <c r="F192" s="21">
        <v>12000</v>
      </c>
      <c r="G192" s="20" t="s">
        <v>85</v>
      </c>
      <c r="H192" s="21"/>
      <c r="I192" s="20"/>
      <c r="J192" s="24" t="s">
        <v>215</v>
      </c>
    </row>
    <row r="193" spans="1:10">
      <c r="B193" s="18">
        <v>12</v>
      </c>
      <c r="C193" s="19" t="s">
        <v>226</v>
      </c>
      <c r="D193" s="21"/>
      <c r="E193" s="20"/>
      <c r="F193" s="21"/>
      <c r="G193" s="20"/>
      <c r="H193" s="21">
        <v>16500</v>
      </c>
      <c r="I193" s="20" t="s">
        <v>118</v>
      </c>
      <c r="J193" s="24" t="s">
        <v>215</v>
      </c>
    </row>
    <row r="194" spans="1:10">
      <c r="B194" s="18">
        <v>13</v>
      </c>
      <c r="C194" s="19" t="s">
        <v>227</v>
      </c>
      <c r="D194" s="21"/>
      <c r="E194" s="20"/>
      <c r="F194" s="21"/>
      <c r="G194" s="20"/>
      <c r="H194" s="21">
        <v>12000</v>
      </c>
      <c r="I194" s="20" t="s">
        <v>118</v>
      </c>
      <c r="J194" s="24" t="s">
        <v>215</v>
      </c>
    </row>
    <row r="195" spans="1:10" ht="31.5">
      <c r="B195" s="18">
        <v>14</v>
      </c>
      <c r="C195" s="19" t="s">
        <v>228</v>
      </c>
      <c r="D195" s="21"/>
      <c r="E195" s="20"/>
      <c r="F195" s="21">
        <v>5000</v>
      </c>
      <c r="G195" s="20" t="s">
        <v>85</v>
      </c>
      <c r="H195" s="21"/>
      <c r="I195" s="20"/>
      <c r="J195" s="24" t="s">
        <v>215</v>
      </c>
    </row>
    <row r="196" spans="1:10">
      <c r="B196" s="18">
        <v>15</v>
      </c>
      <c r="C196" s="19" t="s">
        <v>229</v>
      </c>
      <c r="D196" s="21"/>
      <c r="E196" s="20"/>
      <c r="F196" s="21"/>
      <c r="G196" s="20"/>
      <c r="H196" s="21">
        <v>16500</v>
      </c>
      <c r="I196" s="20" t="s">
        <v>118</v>
      </c>
      <c r="J196" s="24" t="s">
        <v>215</v>
      </c>
    </row>
    <row r="197" spans="1:10">
      <c r="B197" s="18">
        <v>16</v>
      </c>
      <c r="C197" s="19" t="s">
        <v>230</v>
      </c>
      <c r="D197" s="21"/>
      <c r="E197" s="20"/>
      <c r="F197" s="21">
        <v>12000</v>
      </c>
      <c r="G197" s="20" t="s">
        <v>85</v>
      </c>
      <c r="H197" s="21"/>
      <c r="I197" s="20"/>
      <c r="J197" s="24" t="s">
        <v>215</v>
      </c>
    </row>
    <row r="198" spans="1:10">
      <c r="B198" s="18">
        <v>17</v>
      </c>
      <c r="C198" s="19" t="s">
        <v>231</v>
      </c>
      <c r="D198" s="21"/>
      <c r="E198" s="20"/>
      <c r="F198" s="21">
        <v>16500</v>
      </c>
      <c r="G198" s="20" t="s">
        <v>85</v>
      </c>
      <c r="H198" s="21"/>
      <c r="I198" s="20"/>
      <c r="J198" s="24" t="s">
        <v>215</v>
      </c>
    </row>
    <row r="199" spans="1:10">
      <c r="B199" s="18">
        <v>18</v>
      </c>
      <c r="C199" s="19" t="s">
        <v>232</v>
      </c>
      <c r="D199" s="21"/>
      <c r="E199" s="20"/>
      <c r="F199" s="21">
        <v>12000</v>
      </c>
      <c r="G199" s="20" t="s">
        <v>85</v>
      </c>
      <c r="H199" s="21"/>
      <c r="I199" s="20"/>
      <c r="J199" s="24" t="s">
        <v>215</v>
      </c>
    </row>
    <row r="200" spans="1:10" ht="31.5">
      <c r="B200" s="18">
        <v>19</v>
      </c>
      <c r="C200" s="19" t="s">
        <v>233</v>
      </c>
      <c r="D200" s="21"/>
      <c r="E200" s="20"/>
      <c r="F200" s="21">
        <v>16500</v>
      </c>
      <c r="G200" s="20" t="s">
        <v>85</v>
      </c>
      <c r="H200" s="21"/>
      <c r="I200" s="20"/>
      <c r="J200" s="24" t="s">
        <v>215</v>
      </c>
    </row>
    <row r="201" spans="1:10">
      <c r="B201" s="18">
        <v>20</v>
      </c>
      <c r="C201" s="19" t="s">
        <v>234</v>
      </c>
      <c r="D201" s="21">
        <v>4000</v>
      </c>
      <c r="E201" s="20" t="s">
        <v>151</v>
      </c>
      <c r="F201" s="21"/>
      <c r="G201" s="20"/>
      <c r="H201" s="21"/>
      <c r="I201" s="20"/>
      <c r="J201" s="24" t="s">
        <v>215</v>
      </c>
    </row>
    <row r="202" spans="1:10">
      <c r="B202" s="144" t="s">
        <v>235</v>
      </c>
      <c r="C202" s="145"/>
      <c r="D202" s="145"/>
      <c r="E202" s="145"/>
      <c r="F202" s="145"/>
      <c r="G202" s="145"/>
      <c r="H202" s="145"/>
      <c r="I202" s="145"/>
      <c r="J202" s="146"/>
    </row>
    <row r="203" spans="1:10" ht="47.25">
      <c r="B203" s="18">
        <v>21</v>
      </c>
      <c r="C203" s="19" t="s">
        <v>236</v>
      </c>
      <c r="D203" s="21">
        <v>8000</v>
      </c>
      <c r="E203" s="20" t="s">
        <v>151</v>
      </c>
      <c r="F203" s="21"/>
      <c r="G203" s="20"/>
      <c r="H203" s="21"/>
      <c r="I203" s="20"/>
      <c r="J203" s="24" t="s">
        <v>152</v>
      </c>
    </row>
    <row r="204" spans="1:10" s="55" customFormat="1" ht="31.5">
      <c r="B204" s="147"/>
      <c r="C204" s="149" t="s">
        <v>237</v>
      </c>
      <c r="D204" s="39">
        <f>D203</f>
        <v>8000</v>
      </c>
      <c r="E204" s="40"/>
      <c r="F204" s="41"/>
      <c r="G204" s="40"/>
      <c r="H204" s="42"/>
      <c r="I204" s="40"/>
      <c r="J204" s="43" t="s">
        <v>80</v>
      </c>
    </row>
    <row r="205" spans="1:10" s="55" customFormat="1" ht="31.5">
      <c r="B205" s="148"/>
      <c r="C205" s="150"/>
      <c r="D205" s="39">
        <f>SUM(D182:D201)</f>
        <v>102500</v>
      </c>
      <c r="E205" s="40"/>
      <c r="F205" s="39">
        <f>SUM(F182:F201)</f>
        <v>115600</v>
      </c>
      <c r="G205" s="40"/>
      <c r="H205" s="39">
        <f>SUM(H182:H201)</f>
        <v>101500</v>
      </c>
      <c r="I205" s="40"/>
      <c r="J205" s="44" t="s">
        <v>206</v>
      </c>
    </row>
    <row r="206" spans="1:10" s="55" customFormat="1">
      <c r="B206" s="127" t="s">
        <v>238</v>
      </c>
      <c r="C206" s="128"/>
      <c r="D206" s="45">
        <f>SUM(D204:D205)</f>
        <v>110500</v>
      </c>
      <c r="E206" s="46"/>
      <c r="F206" s="47">
        <f>F204+F205</f>
        <v>115600</v>
      </c>
      <c r="G206" s="46"/>
      <c r="H206" s="48">
        <f>H205</f>
        <v>101500</v>
      </c>
      <c r="I206" s="46"/>
      <c r="J206" s="49"/>
    </row>
    <row r="207" spans="1:10">
      <c r="B207" s="117" t="s">
        <v>239</v>
      </c>
      <c r="C207" s="118"/>
      <c r="D207" s="118"/>
      <c r="E207" s="118"/>
      <c r="F207" s="118"/>
      <c r="G207" s="118"/>
      <c r="H207" s="118"/>
      <c r="I207" s="118"/>
      <c r="J207" s="119"/>
    </row>
    <row r="208" spans="1:10" ht="47.25">
      <c r="A208" s="90"/>
      <c r="B208" s="91">
        <v>1</v>
      </c>
      <c r="C208" s="19" t="s">
        <v>240</v>
      </c>
      <c r="D208" s="21">
        <v>5397</v>
      </c>
      <c r="E208" s="20" t="s">
        <v>151</v>
      </c>
      <c r="F208" s="33"/>
      <c r="G208" s="20"/>
      <c r="H208" s="71"/>
      <c r="I208" s="20"/>
      <c r="J208" s="24" t="s">
        <v>215</v>
      </c>
    </row>
    <row r="209" spans="1:10" ht="63">
      <c r="A209" s="92"/>
      <c r="B209" s="20">
        <v>2</v>
      </c>
      <c r="C209" s="19" t="s">
        <v>241</v>
      </c>
      <c r="D209" s="21">
        <v>15000</v>
      </c>
      <c r="E209" s="20" t="s">
        <v>151</v>
      </c>
      <c r="F209" s="33"/>
      <c r="G209" s="20"/>
      <c r="H209" s="71"/>
      <c r="I209" s="20"/>
      <c r="J209" s="24" t="s">
        <v>215</v>
      </c>
    </row>
    <row r="210" spans="1:10">
      <c r="B210" s="93"/>
      <c r="C210" s="94" t="s">
        <v>242</v>
      </c>
      <c r="D210" s="95">
        <f>SUM(D208:D209)</f>
        <v>20397</v>
      </c>
      <c r="E210" s="96"/>
      <c r="F210" s="97">
        <f>SUM(F208:F209)</f>
        <v>0</v>
      </c>
      <c r="G210" s="96"/>
      <c r="H210" s="98">
        <f>SUM(H208:H209)</f>
        <v>0</v>
      </c>
      <c r="I210" s="96"/>
      <c r="J210" s="99"/>
    </row>
    <row r="211" spans="1:10">
      <c r="A211" s="100"/>
      <c r="B211" s="101"/>
      <c r="C211" s="102"/>
      <c r="D211" s="103"/>
      <c r="E211" s="101"/>
      <c r="F211" s="104"/>
      <c r="G211" s="101"/>
      <c r="H211" s="105"/>
      <c r="I211" s="101"/>
      <c r="J211" s="101"/>
    </row>
    <row r="212" spans="1:10" ht="31.5">
      <c r="A212" s="106"/>
      <c r="B212" s="120"/>
      <c r="C212" s="122" t="s">
        <v>243</v>
      </c>
      <c r="D212" s="107">
        <f>D204+D174+D154+D57</f>
        <v>83000</v>
      </c>
      <c r="E212" s="108"/>
      <c r="F212" s="107">
        <f>F204+F174+F154+F57+F17+F75+F121+F179</f>
        <v>1728815</v>
      </c>
      <c r="G212" s="108"/>
      <c r="H212" s="107">
        <f>H204+H174+H154+H57+H17+H75+H121+H179</f>
        <v>506850</v>
      </c>
      <c r="I212" s="108"/>
      <c r="J212" s="109" t="s">
        <v>80</v>
      </c>
    </row>
    <row r="213" spans="1:10" ht="31.5">
      <c r="A213" s="106"/>
      <c r="B213" s="120"/>
      <c r="C213" s="122"/>
      <c r="D213" s="110">
        <f>D210+D205+D175</f>
        <v>169897</v>
      </c>
      <c r="E213" s="111"/>
      <c r="F213" s="110">
        <f>F210+F205+F175</f>
        <v>115600</v>
      </c>
      <c r="G213" s="111"/>
      <c r="H213" s="110">
        <f>H210+H205+H175</f>
        <v>101500</v>
      </c>
      <c r="I213" s="111"/>
      <c r="J213" s="112" t="s">
        <v>206</v>
      </c>
    </row>
    <row r="214" spans="1:10" ht="31.5">
      <c r="A214" s="106"/>
      <c r="B214" s="121"/>
      <c r="C214" s="123"/>
      <c r="D214" s="110">
        <f>D58</f>
        <v>184600</v>
      </c>
      <c r="E214" s="111"/>
      <c r="F214" s="110">
        <f>F58</f>
        <v>47009</v>
      </c>
      <c r="G214" s="111"/>
      <c r="H214" s="110">
        <f>H58</f>
        <v>0</v>
      </c>
      <c r="I214" s="111"/>
      <c r="J214" s="112" t="s">
        <v>81</v>
      </c>
    </row>
    <row r="215" spans="1:10">
      <c r="A215" s="106"/>
      <c r="B215" s="124" t="s">
        <v>238</v>
      </c>
      <c r="C215" s="125"/>
      <c r="D215" s="110">
        <f>SUM(D213:D214)</f>
        <v>354497</v>
      </c>
      <c r="E215" s="111"/>
      <c r="F215" s="113">
        <f>F213+F214</f>
        <v>162609</v>
      </c>
      <c r="G215" s="111"/>
      <c r="H215" s="114">
        <f>H214</f>
        <v>0</v>
      </c>
      <c r="I215" s="111"/>
      <c r="J215" s="115"/>
    </row>
    <row r="216" spans="1:10">
      <c r="A216" s="126" t="s">
        <v>244</v>
      </c>
      <c r="B216" s="126"/>
      <c r="C216" s="126"/>
      <c r="D216" s="110">
        <f>D212+D213+D214</f>
        <v>437497</v>
      </c>
      <c r="E216" s="111"/>
      <c r="F216" s="113">
        <f>F212+F213+F214</f>
        <v>1891424</v>
      </c>
      <c r="G216" s="111"/>
      <c r="H216" s="114">
        <f>SUM(H212:H215)</f>
        <v>608350</v>
      </c>
      <c r="I216" s="111"/>
      <c r="J216" s="115"/>
    </row>
    <row r="217" spans="1:10">
      <c r="F217" s="116"/>
    </row>
  </sheetData>
  <mergeCells count="39">
    <mergeCell ref="H1:J1"/>
    <mergeCell ref="K1:N1"/>
    <mergeCell ref="A2:J2"/>
    <mergeCell ref="A3:J3"/>
    <mergeCell ref="B5:B7"/>
    <mergeCell ref="C5:C7"/>
    <mergeCell ref="D5:I5"/>
    <mergeCell ref="J5:J7"/>
    <mergeCell ref="D6:E6"/>
    <mergeCell ref="F6:G6"/>
    <mergeCell ref="B76:J76"/>
    <mergeCell ref="H6:I6"/>
    <mergeCell ref="B8:J8"/>
    <mergeCell ref="B18:J18"/>
    <mergeCell ref="B21:J21"/>
    <mergeCell ref="C28:J28"/>
    <mergeCell ref="B33:J33"/>
    <mergeCell ref="B43:J43"/>
    <mergeCell ref="B57:B58"/>
    <mergeCell ref="C57:C58"/>
    <mergeCell ref="B59:C59"/>
    <mergeCell ref="B60:J60"/>
    <mergeCell ref="B206:C206"/>
    <mergeCell ref="B122:J122"/>
    <mergeCell ref="B155:J155"/>
    <mergeCell ref="B174:B175"/>
    <mergeCell ref="C174:C175"/>
    <mergeCell ref="B176:C176"/>
    <mergeCell ref="B177:J177"/>
    <mergeCell ref="B180:J180"/>
    <mergeCell ref="B181:J181"/>
    <mergeCell ref="B202:J202"/>
    <mergeCell ref="B204:B205"/>
    <mergeCell ref="C204:C205"/>
    <mergeCell ref="B207:J207"/>
    <mergeCell ref="B212:B214"/>
    <mergeCell ref="C212:C214"/>
    <mergeCell ref="B215:C215"/>
    <mergeCell ref="A216:C216"/>
  </mergeCells>
  <pageMargins left="0.19685039370078741" right="0.19685039370078741" top="0.39370078740157483" bottom="0.19685039370078741" header="0.11811023622047245" footer="0"/>
  <pageSetup paperSize="9" scale="60" firstPageNumber="2" fitToHeight="5" orientation="portrait" useFirstPageNumber="1" horizontalDpi="180" verticalDpi="18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2019-02-08T14:23:31Z</dcterms:modified>
</cp:coreProperties>
</file>